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hua_000\Documents\Steve Documents\Sports Analysis\"/>
    </mc:Choice>
  </mc:AlternateContent>
  <bookViews>
    <workbookView xWindow="0" yWindow="0" windowWidth="16515" windowHeight="10350"/>
  </bookViews>
  <sheets>
    <sheet name="Sheet1" sheetId="1" r:id="rId1"/>
  </sheets>
  <definedNames>
    <definedName name="_xlnm._FilterDatabase" localSheetId="0" hidden="1">Sheet1!$A$22:$Q$53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Q23" i="1"/>
  <c r="AQ23" i="1" s="1"/>
  <c r="Q53" i="1"/>
  <c r="AL53" i="1" s="1"/>
  <c r="Q52" i="1"/>
  <c r="AQ52" i="1" s="1"/>
  <c r="Q51" i="1"/>
  <c r="AN51" i="1" s="1"/>
  <c r="Q50" i="1"/>
  <c r="AS50" i="1" s="1"/>
  <c r="Q49" i="1"/>
  <c r="AP49" i="1" s="1"/>
  <c r="Q48" i="1"/>
  <c r="AM48" i="1" s="1"/>
  <c r="Q47" i="1"/>
  <c r="AR47" i="1" s="1"/>
  <c r="Q46" i="1"/>
  <c r="AO46" i="1" s="1"/>
  <c r="Q45" i="1"/>
  <c r="AL45" i="1" s="1"/>
  <c r="Q44" i="1"/>
  <c r="AQ44" i="1" s="1"/>
  <c r="Q43" i="1"/>
  <c r="AN43" i="1" s="1"/>
  <c r="Q42" i="1"/>
  <c r="AS42" i="1" s="1"/>
  <c r="Q41" i="1"/>
  <c r="AP41" i="1" s="1"/>
  <c r="Q40" i="1"/>
  <c r="AM40" i="1" s="1"/>
  <c r="Q39" i="1"/>
  <c r="AR39" i="1" s="1"/>
  <c r="Q38" i="1"/>
  <c r="AO38" i="1" s="1"/>
  <c r="Q37" i="1"/>
  <c r="AL37" i="1" s="1"/>
  <c r="Q36" i="1"/>
  <c r="AQ36" i="1" s="1"/>
  <c r="Q35" i="1"/>
  <c r="AH35" i="1" s="1"/>
  <c r="Q34" i="1"/>
  <c r="AR34" i="1" s="1"/>
  <c r="Q33" i="1"/>
  <c r="AO33" i="1" s="1"/>
  <c r="Q32" i="1"/>
  <c r="AL32" i="1" s="1"/>
  <c r="Q31" i="1"/>
  <c r="AQ31" i="1" s="1"/>
  <c r="Q30" i="1"/>
  <c r="AN30" i="1" s="1"/>
  <c r="Q29" i="1"/>
  <c r="AS29" i="1" s="1"/>
  <c r="Q28" i="1"/>
  <c r="AP28" i="1" s="1"/>
  <c r="Q27" i="1"/>
  <c r="AM27" i="1" s="1"/>
  <c r="Q26" i="1"/>
  <c r="AR26" i="1" s="1"/>
  <c r="Q25" i="1"/>
  <c r="AO25" i="1" s="1"/>
  <c r="Q24" i="1"/>
  <c r="AL24" i="1" s="1"/>
  <c r="AL23" i="1" l="1"/>
  <c r="AR38" i="1"/>
  <c r="AQ25" i="1"/>
  <c r="AK41" i="1"/>
  <c r="AR25" i="1"/>
  <c r="AR41" i="1"/>
  <c r="AH30" i="1"/>
  <c r="AN45" i="1"/>
  <c r="AI30" i="1"/>
  <c r="AO45" i="1"/>
  <c r="AN32" i="1"/>
  <c r="AG48" i="1"/>
  <c r="AK36" i="1"/>
  <c r="AM50" i="1"/>
  <c r="AK23" i="1"/>
  <c r="AS36" i="1"/>
  <c r="AN50" i="1"/>
  <c r="AL39" i="1"/>
  <c r="AJ25" i="1"/>
  <c r="AN29" i="1"/>
  <c r="AG32" i="1"/>
  <c r="AM34" i="1"/>
  <c r="AQ38" i="1"/>
  <c r="AJ41" i="1"/>
  <c r="AG45" i="1"/>
  <c r="AM47" i="1"/>
  <c r="AS49" i="1"/>
  <c r="AH48" i="1"/>
  <c r="AS23" i="1"/>
  <c r="AL26" i="1"/>
  <c r="AP30" i="1"/>
  <c r="AI33" i="1"/>
  <c r="AG37" i="1"/>
  <c r="AM39" i="1"/>
  <c r="AS41" i="1"/>
  <c r="AI46" i="1"/>
  <c r="AO48" i="1"/>
  <c r="AK52" i="1"/>
  <c r="AO32" i="1"/>
  <c r="AG24" i="1"/>
  <c r="AM26" i="1"/>
  <c r="AQ30" i="1"/>
  <c r="AJ33" i="1"/>
  <c r="AN37" i="1"/>
  <c r="AG40" i="1"/>
  <c r="AM42" i="1"/>
  <c r="AJ46" i="1"/>
  <c r="AP48" i="1"/>
  <c r="AS52" i="1"/>
  <c r="AN24" i="1"/>
  <c r="AJ28" i="1"/>
  <c r="AK31" i="1"/>
  <c r="AQ33" i="1"/>
  <c r="AO37" i="1"/>
  <c r="AH40" i="1"/>
  <c r="AN42" i="1"/>
  <c r="AQ46" i="1"/>
  <c r="AJ49" i="1"/>
  <c r="AG53" i="1"/>
  <c r="AO24" i="1"/>
  <c r="AR28" i="1"/>
  <c r="AL31" i="1"/>
  <c r="AR33" i="1"/>
  <c r="AI38" i="1"/>
  <c r="AO40" i="1"/>
  <c r="AK44" i="1"/>
  <c r="AR46" i="1"/>
  <c r="AK49" i="1"/>
  <c r="AN53" i="1"/>
  <c r="AI25" i="1"/>
  <c r="AM29" i="1"/>
  <c r="AS31" i="1"/>
  <c r="AL34" i="1"/>
  <c r="AJ38" i="1"/>
  <c r="AP40" i="1"/>
  <c r="AS44" i="1"/>
  <c r="AL47" i="1"/>
  <c r="AR49" i="1"/>
  <c r="AO53" i="1"/>
  <c r="AP27" i="1"/>
  <c r="AQ51" i="1"/>
  <c r="AJ23" i="1"/>
  <c r="AR23" i="1"/>
  <c r="AM24" i="1"/>
  <c r="AH25" i="1"/>
  <c r="AP25" i="1"/>
  <c r="AK26" i="1"/>
  <c r="AS26" i="1"/>
  <c r="AN27" i="1"/>
  <c r="AI28" i="1"/>
  <c r="AQ28" i="1"/>
  <c r="AL29" i="1"/>
  <c r="AG30" i="1"/>
  <c r="AO30" i="1"/>
  <c r="AJ31" i="1"/>
  <c r="AR31" i="1"/>
  <c r="AM32" i="1"/>
  <c r="AH33" i="1"/>
  <c r="AP33" i="1"/>
  <c r="AK34" i="1"/>
  <c r="AS34" i="1"/>
  <c r="AO35" i="1"/>
  <c r="AJ36" i="1"/>
  <c r="AR36" i="1"/>
  <c r="AM37" i="1"/>
  <c r="AH38" i="1"/>
  <c r="AP38" i="1"/>
  <c r="AK39" i="1"/>
  <c r="AS39" i="1"/>
  <c r="AN40" i="1"/>
  <c r="AI41" i="1"/>
  <c r="AQ41" i="1"/>
  <c r="AL42" i="1"/>
  <c r="AG43" i="1"/>
  <c r="AO43" i="1"/>
  <c r="AJ44" i="1"/>
  <c r="AR44" i="1"/>
  <c r="AM45" i="1"/>
  <c r="AH46" i="1"/>
  <c r="AP46" i="1"/>
  <c r="AK47" i="1"/>
  <c r="AS47" i="1"/>
  <c r="AN48" i="1"/>
  <c r="AI49" i="1"/>
  <c r="AQ49" i="1"/>
  <c r="AL50" i="1"/>
  <c r="AG51" i="1"/>
  <c r="AO51" i="1"/>
  <c r="AJ52" i="1"/>
  <c r="AR52" i="1"/>
  <c r="AM53" i="1"/>
  <c r="AO27" i="1"/>
  <c r="AP43" i="1"/>
  <c r="AS28" i="1"/>
  <c r="AL44" i="1"/>
  <c r="AM23" i="1"/>
  <c r="AH24" i="1"/>
  <c r="AP24" i="1"/>
  <c r="AK25" i="1"/>
  <c r="AS25" i="1"/>
  <c r="AN26" i="1"/>
  <c r="AI27" i="1"/>
  <c r="AQ27" i="1"/>
  <c r="AL28" i="1"/>
  <c r="AG29" i="1"/>
  <c r="AO29" i="1"/>
  <c r="AJ30" i="1"/>
  <c r="AR30" i="1"/>
  <c r="AM31" i="1"/>
  <c r="AH32" i="1"/>
  <c r="AP32" i="1"/>
  <c r="AK33" i="1"/>
  <c r="AS33" i="1"/>
  <c r="AN34" i="1"/>
  <c r="AJ35" i="1"/>
  <c r="AR35" i="1"/>
  <c r="AM36" i="1"/>
  <c r="AH37" i="1"/>
  <c r="AP37" i="1"/>
  <c r="AK38" i="1"/>
  <c r="AS38" i="1"/>
  <c r="AN39" i="1"/>
  <c r="AI40" i="1"/>
  <c r="AQ40" i="1"/>
  <c r="AL41" i="1"/>
  <c r="AG42" i="1"/>
  <c r="AO42" i="1"/>
  <c r="AJ43" i="1"/>
  <c r="AR43" i="1"/>
  <c r="AM44" i="1"/>
  <c r="AH45" i="1"/>
  <c r="AP45" i="1"/>
  <c r="AK46" i="1"/>
  <c r="AS46" i="1"/>
  <c r="AN47" i="1"/>
  <c r="AI48" i="1"/>
  <c r="AQ48" i="1"/>
  <c r="AL49" i="1"/>
  <c r="AG50" i="1"/>
  <c r="AO50" i="1"/>
  <c r="AJ51" i="1"/>
  <c r="AR51" i="1"/>
  <c r="AM52" i="1"/>
  <c r="AH53" i="1"/>
  <c r="AP53" i="1"/>
  <c r="AG27" i="1"/>
  <c r="AH51" i="1"/>
  <c r="AK28" i="1"/>
  <c r="AQ43" i="1"/>
  <c r="AN23" i="1"/>
  <c r="AI24" i="1"/>
  <c r="AQ24" i="1"/>
  <c r="AL25" i="1"/>
  <c r="AG26" i="1"/>
  <c r="AO26" i="1"/>
  <c r="AJ27" i="1"/>
  <c r="AR27" i="1"/>
  <c r="AM28" i="1"/>
  <c r="AH29" i="1"/>
  <c r="AP29" i="1"/>
  <c r="AK30" i="1"/>
  <c r="AS30" i="1"/>
  <c r="AN31" i="1"/>
  <c r="AI32" i="1"/>
  <c r="AQ32" i="1"/>
  <c r="AL33" i="1"/>
  <c r="AG34" i="1"/>
  <c r="AO34" i="1"/>
  <c r="AK35" i="1"/>
  <c r="AS35" i="1"/>
  <c r="AN36" i="1"/>
  <c r="AI37" i="1"/>
  <c r="AQ37" i="1"/>
  <c r="AL38" i="1"/>
  <c r="AG39" i="1"/>
  <c r="AO39" i="1"/>
  <c r="AJ40" i="1"/>
  <c r="AR40" i="1"/>
  <c r="AM41" i="1"/>
  <c r="AH42" i="1"/>
  <c r="AP42" i="1"/>
  <c r="AK43" i="1"/>
  <c r="AS43" i="1"/>
  <c r="AN44" i="1"/>
  <c r="AI45" i="1"/>
  <c r="AQ45" i="1"/>
  <c r="AL46" i="1"/>
  <c r="AG47" i="1"/>
  <c r="AO47" i="1"/>
  <c r="AJ48" i="1"/>
  <c r="AR48" i="1"/>
  <c r="AM49" i="1"/>
  <c r="AH50" i="1"/>
  <c r="AP50" i="1"/>
  <c r="AK51" i="1"/>
  <c r="AS51" i="1"/>
  <c r="AN52" i="1"/>
  <c r="AI53" i="1"/>
  <c r="AQ53" i="1"/>
  <c r="AH27" i="1"/>
  <c r="AI35" i="1"/>
  <c r="AI43" i="1"/>
  <c r="AL52" i="1"/>
  <c r="AG23" i="1"/>
  <c r="AO23" i="1"/>
  <c r="AJ24" i="1"/>
  <c r="AR24" i="1"/>
  <c r="AM25" i="1"/>
  <c r="AH26" i="1"/>
  <c r="AP26" i="1"/>
  <c r="AK27" i="1"/>
  <c r="AS27" i="1"/>
  <c r="AN28" i="1"/>
  <c r="AI29" i="1"/>
  <c r="AQ29" i="1"/>
  <c r="AL30" i="1"/>
  <c r="AG31" i="1"/>
  <c r="AO31" i="1"/>
  <c r="AJ32" i="1"/>
  <c r="AR32" i="1"/>
  <c r="AM33" i="1"/>
  <c r="AH34" i="1"/>
  <c r="AP34" i="1"/>
  <c r="AL35" i="1"/>
  <c r="AG36" i="1"/>
  <c r="AO36" i="1"/>
  <c r="AJ37" i="1"/>
  <c r="AR37" i="1"/>
  <c r="AM38" i="1"/>
  <c r="AH39" i="1"/>
  <c r="AP39" i="1"/>
  <c r="AK40" i="1"/>
  <c r="AS40" i="1"/>
  <c r="AN41" i="1"/>
  <c r="AI42" i="1"/>
  <c r="AQ42" i="1"/>
  <c r="AL43" i="1"/>
  <c r="AG44" i="1"/>
  <c r="AO44" i="1"/>
  <c r="AJ45" i="1"/>
  <c r="AR45" i="1"/>
  <c r="AM46" i="1"/>
  <c r="AH47" i="1"/>
  <c r="AP47" i="1"/>
  <c r="AK48" i="1"/>
  <c r="AS48" i="1"/>
  <c r="AN49" i="1"/>
  <c r="AI50" i="1"/>
  <c r="AQ50" i="1"/>
  <c r="AL51" i="1"/>
  <c r="AG52" i="1"/>
  <c r="AO52" i="1"/>
  <c r="AJ53" i="1"/>
  <c r="AR53" i="1"/>
  <c r="AQ35" i="1"/>
  <c r="AL36" i="1"/>
  <c r="AI51" i="1"/>
  <c r="AH23" i="1"/>
  <c r="AP23" i="1"/>
  <c r="AK24" i="1"/>
  <c r="AS24" i="1"/>
  <c r="AN25" i="1"/>
  <c r="AI26" i="1"/>
  <c r="AQ26" i="1"/>
  <c r="AL27" i="1"/>
  <c r="AG28" i="1"/>
  <c r="AO28" i="1"/>
  <c r="AJ29" i="1"/>
  <c r="AR29" i="1"/>
  <c r="AM30" i="1"/>
  <c r="AH31" i="1"/>
  <c r="AP31" i="1"/>
  <c r="AK32" i="1"/>
  <c r="AS32" i="1"/>
  <c r="AN33" i="1"/>
  <c r="AI34" i="1"/>
  <c r="AQ34" i="1"/>
  <c r="AM35" i="1"/>
  <c r="AH36" i="1"/>
  <c r="AP36" i="1"/>
  <c r="AK37" i="1"/>
  <c r="AS37" i="1"/>
  <c r="AN38" i="1"/>
  <c r="AI39" i="1"/>
  <c r="AQ39" i="1"/>
  <c r="AL40" i="1"/>
  <c r="AG41" i="1"/>
  <c r="AO41" i="1"/>
  <c r="AJ42" i="1"/>
  <c r="AR42" i="1"/>
  <c r="AM43" i="1"/>
  <c r="AH44" i="1"/>
  <c r="AP44" i="1"/>
  <c r="AK45" i="1"/>
  <c r="AS45" i="1"/>
  <c r="AN46" i="1"/>
  <c r="AI47" i="1"/>
  <c r="AQ47" i="1"/>
  <c r="AL48" i="1"/>
  <c r="AG49" i="1"/>
  <c r="AO49" i="1"/>
  <c r="AJ50" i="1"/>
  <c r="AR50" i="1"/>
  <c r="AM51" i="1"/>
  <c r="AH52" i="1"/>
  <c r="AP52" i="1"/>
  <c r="AK53" i="1"/>
  <c r="AS53" i="1"/>
  <c r="AG35" i="1"/>
  <c r="AP35" i="1"/>
  <c r="AH43" i="1"/>
  <c r="AP51" i="1"/>
  <c r="AI23" i="1"/>
  <c r="AG25" i="1"/>
  <c r="AJ26" i="1"/>
  <c r="AH28" i="1"/>
  <c r="AK29" i="1"/>
  <c r="AI31" i="1"/>
  <c r="AG33" i="1"/>
  <c r="AJ34" i="1"/>
  <c r="AN35" i="1"/>
  <c r="AI36" i="1"/>
  <c r="AG38" i="1"/>
  <c r="AJ39" i="1"/>
  <c r="AH41" i="1"/>
  <c r="AK42" i="1"/>
  <c r="AI44" i="1"/>
  <c r="AG46" i="1"/>
  <c r="AJ47" i="1"/>
  <c r="AH49" i="1"/>
  <c r="AK50" i="1"/>
  <c r="AI52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M4" i="1" l="1"/>
  <c r="P14" i="1"/>
  <c r="P6" i="1"/>
  <c r="M15" i="1"/>
  <c r="M7" i="1"/>
  <c r="K15" i="1"/>
  <c r="K7" i="1"/>
  <c r="L7" i="1" s="1"/>
  <c r="K9" i="1"/>
  <c r="P13" i="1"/>
  <c r="P5" i="1"/>
  <c r="M14" i="1"/>
  <c r="M6" i="1"/>
  <c r="K14" i="1"/>
  <c r="K6" i="1"/>
  <c r="P20" i="1"/>
  <c r="P12" i="1"/>
  <c r="P4" i="1"/>
  <c r="M13" i="1"/>
  <c r="M5" i="1"/>
  <c r="K13" i="1"/>
  <c r="K5" i="1"/>
  <c r="M9" i="1"/>
  <c r="P19" i="1"/>
  <c r="P11" i="1"/>
  <c r="M20" i="1"/>
  <c r="M12" i="1"/>
  <c r="K20" i="1"/>
  <c r="K12" i="1"/>
  <c r="K4" i="1"/>
  <c r="K17" i="1"/>
  <c r="P18" i="1"/>
  <c r="P10" i="1"/>
  <c r="M19" i="1"/>
  <c r="M11" i="1"/>
  <c r="K19" i="1"/>
  <c r="K11" i="1"/>
  <c r="P16" i="1"/>
  <c r="P17" i="1"/>
  <c r="P9" i="1"/>
  <c r="Q9" i="1" s="1"/>
  <c r="M18" i="1"/>
  <c r="M10" i="1"/>
  <c r="K18" i="1"/>
  <c r="K10" i="1"/>
  <c r="M17" i="1"/>
  <c r="P15" i="1"/>
  <c r="P7" i="1"/>
  <c r="M16" i="1"/>
  <c r="N16" i="1" s="1"/>
  <c r="M8" i="1"/>
  <c r="K16" i="1"/>
  <c r="K8" i="1"/>
  <c r="P8" i="1"/>
  <c r="F13" i="1"/>
  <c r="D4" i="1"/>
  <c r="F16" i="1"/>
  <c r="F18" i="1"/>
  <c r="D13" i="1"/>
  <c r="D9" i="1"/>
  <c r="D17" i="1"/>
  <c r="F6" i="1"/>
  <c r="F14" i="1"/>
  <c r="D5" i="1"/>
  <c r="D10" i="1"/>
  <c r="D18" i="1"/>
  <c r="F7" i="1"/>
  <c r="F15" i="1"/>
  <c r="D11" i="1"/>
  <c r="D19" i="1"/>
  <c r="F8" i="1"/>
  <c r="D12" i="1"/>
  <c r="D20" i="1"/>
  <c r="F9" i="1"/>
  <c r="F17" i="1"/>
  <c r="D6" i="1"/>
  <c r="D14" i="1"/>
  <c r="F11" i="1"/>
  <c r="F19" i="1"/>
  <c r="F10" i="1"/>
  <c r="D7" i="1"/>
  <c r="D15" i="1"/>
  <c r="F4" i="1"/>
  <c r="F12" i="1"/>
  <c r="F20" i="1"/>
  <c r="D8" i="1"/>
  <c r="D16" i="1"/>
  <c r="F5" i="1"/>
  <c r="R9" i="1" l="1"/>
  <c r="L16" i="1"/>
  <c r="N8" i="1"/>
  <c r="N18" i="1"/>
  <c r="Q10" i="1"/>
  <c r="Q11" i="1"/>
  <c r="Q12" i="1"/>
  <c r="L9" i="1"/>
  <c r="Q7" i="1"/>
  <c r="R7" i="1" s="1"/>
  <c r="Q17" i="1"/>
  <c r="L17" i="1"/>
  <c r="N9" i="1"/>
  <c r="L6" i="1"/>
  <c r="L15" i="1"/>
  <c r="Q18" i="1"/>
  <c r="R18" i="1" s="1"/>
  <c r="Q15" i="1"/>
  <c r="Q16" i="1"/>
  <c r="R16" i="1" s="1"/>
  <c r="L4" i="1"/>
  <c r="L5" i="1"/>
  <c r="L14" i="1"/>
  <c r="N7" i="1"/>
  <c r="O7" i="1" s="1"/>
  <c r="Q20" i="1"/>
  <c r="N17" i="1"/>
  <c r="O17" i="1" s="1"/>
  <c r="L11" i="1"/>
  <c r="L12" i="1"/>
  <c r="L13" i="1"/>
  <c r="N6" i="1"/>
  <c r="N15" i="1"/>
  <c r="O16" i="1"/>
  <c r="Q8" i="1"/>
  <c r="R8" i="1" s="1"/>
  <c r="L10" i="1"/>
  <c r="L19" i="1"/>
  <c r="L20" i="1"/>
  <c r="N5" i="1"/>
  <c r="O5" i="1" s="1"/>
  <c r="N14" i="1"/>
  <c r="O14" i="1" s="1"/>
  <c r="Q6" i="1"/>
  <c r="Q19" i="1"/>
  <c r="R19" i="1" s="1"/>
  <c r="L18" i="1"/>
  <c r="N11" i="1"/>
  <c r="O11" i="1" s="1"/>
  <c r="N12" i="1"/>
  <c r="N13" i="1"/>
  <c r="O13" i="1" s="1"/>
  <c r="Q5" i="1"/>
  <c r="R5" i="1" s="1"/>
  <c r="Q14" i="1"/>
  <c r="R14" i="1" s="1"/>
  <c r="L8" i="1"/>
  <c r="N10" i="1"/>
  <c r="N19" i="1"/>
  <c r="O19" i="1" s="1"/>
  <c r="N20" i="1"/>
  <c r="Q4" i="1"/>
  <c r="R4" i="1" s="1"/>
  <c r="Q13" i="1"/>
  <c r="R13" i="1" s="1"/>
  <c r="N4" i="1"/>
  <c r="O4" i="1" s="1"/>
  <c r="O12" i="1" l="1"/>
  <c r="R15" i="1"/>
  <c r="R20" i="1"/>
  <c r="R11" i="1"/>
  <c r="O10" i="1"/>
  <c r="R6" i="1"/>
  <c r="O15" i="1"/>
  <c r="O9" i="1"/>
  <c r="O18" i="1"/>
  <c r="R12" i="1"/>
  <c r="R10" i="1"/>
  <c r="O6" i="1"/>
  <c r="O8" i="1"/>
  <c r="O20" i="1"/>
  <c r="R17" i="1"/>
  <c r="H10" i="1"/>
  <c r="H12" i="1"/>
  <c r="H16" i="1"/>
  <c r="H13" i="1"/>
  <c r="H11" i="1"/>
  <c r="H8" i="1"/>
  <c r="H19" i="1"/>
  <c r="H20" i="1"/>
  <c r="H5" i="1"/>
  <c r="H15" i="1"/>
  <c r="H4" i="1"/>
  <c r="H14" i="1"/>
  <c r="H17" i="1"/>
  <c r="H18" i="1"/>
  <c r="H9" i="1"/>
  <c r="H6" i="1"/>
  <c r="H7" i="1"/>
</calcChain>
</file>

<file path=xl/sharedStrings.xml><?xml version="1.0" encoding="utf-8"?>
<sst xmlns="http://schemas.openxmlformats.org/spreadsheetml/2006/main" count="492" uniqueCount="52">
  <si>
    <t>Baseball Sign stealing</t>
  </si>
  <si>
    <t>Key</t>
  </si>
  <si>
    <t>HB</t>
  </si>
  <si>
    <t>Hat Bill</t>
  </si>
  <si>
    <t>HT</t>
  </si>
  <si>
    <t>Top of Hat</t>
  </si>
  <si>
    <t>LC</t>
  </si>
  <si>
    <t>Left Cheek</t>
  </si>
  <si>
    <t>Right Cheek</t>
  </si>
  <si>
    <t>RC</t>
  </si>
  <si>
    <t>N</t>
  </si>
  <si>
    <t>Nose</t>
  </si>
  <si>
    <t>Chin</t>
  </si>
  <si>
    <t>RB</t>
  </si>
  <si>
    <t>Right Bicep</t>
  </si>
  <si>
    <t>LB</t>
  </si>
  <si>
    <t>Left Bicep</t>
  </si>
  <si>
    <t>RF</t>
  </si>
  <si>
    <t>Right forearm</t>
  </si>
  <si>
    <t>LF</t>
  </si>
  <si>
    <t>Left forearm</t>
  </si>
  <si>
    <t>RW</t>
  </si>
  <si>
    <t>Right wrist</t>
  </si>
  <si>
    <t>LW</t>
  </si>
  <si>
    <t>Left wrist</t>
  </si>
  <si>
    <t>Belt</t>
  </si>
  <si>
    <t>RT</t>
  </si>
  <si>
    <t>Right thigh</t>
  </si>
  <si>
    <t>Right Ear</t>
  </si>
  <si>
    <t>RE</t>
  </si>
  <si>
    <t>LE</t>
  </si>
  <si>
    <t>Left Ear</t>
  </si>
  <si>
    <t>Left thigh</t>
  </si>
  <si>
    <t>LT</t>
  </si>
  <si>
    <t>Entry No.</t>
  </si>
  <si>
    <t>Result</t>
  </si>
  <si>
    <t>Nothing</t>
  </si>
  <si>
    <t>Steal</t>
  </si>
  <si>
    <t>Bunt</t>
  </si>
  <si>
    <t>Sign sequence:</t>
  </si>
  <si>
    <t>C</t>
  </si>
  <si>
    <t>B</t>
  </si>
  <si>
    <t>Something</t>
  </si>
  <si>
    <t>%</t>
  </si>
  <si>
    <t>Difference</t>
  </si>
  <si>
    <t>Appears(1)</t>
  </si>
  <si>
    <t>Statistics for the Indicator</t>
  </si>
  <si>
    <t>Sign Tested:</t>
  </si>
  <si>
    <t>Steal% dif.</t>
  </si>
  <si>
    <t>Bunt%dif</t>
  </si>
  <si>
    <t>Indicator Testing:</t>
  </si>
  <si>
    <t>Individual Signs Testing: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</si>
</sst>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0" fontId="0" fillId="0" borderId="0" xfId="0" applyNumberFormat="1"/>
    <xf numFmtId="0" fontId="0" fillId="0" borderId="1" xfId="0" applyBorder="1"/>
    <xf numFmtId="0" fontId="0" fillId="0" borderId="0" xfId="0" applyBorder="1"/>
    <xf numFmtId="10" fontId="0" fillId="0" borderId="1" xfId="0" applyNumberFormat="1" applyBorder="1"/>
    <xf numFmtId="0" fontId="1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4" xfId="0" applyBorder="1"/>
    <xf numFmtId="0" fontId="0" fillId="2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3"/>
  <sheetViews>
    <sheetView tabSelected="1" workbookViewId="0">
      <selection activeCell="A3" sqref="A3"/>
    </sheetView>
  </sheetViews>
  <sheetFormatPr defaultRowHeight="15" x14ac:dyDescent="0.25"/>
  <cols>
    <col min="2" max="2" width="11.42578125" customWidth="1"/>
    <col min="3" max="3" width="12.42578125" customWidth="1"/>
    <col min="4" max="4" width="0" hidden="1" customWidth="1"/>
    <col min="5" max="5" width="9.140625" hidden="1" customWidth="1"/>
    <col min="6" max="6" width="10.7109375" hidden="1" customWidth="1"/>
    <col min="7" max="10" width="9.140625" hidden="1" customWidth="1"/>
    <col min="11" max="11" width="11.42578125" customWidth="1"/>
    <col min="12" max="15" width="9.140625" customWidth="1"/>
    <col min="17" max="30" width="11" customWidth="1"/>
    <col min="31" max="32" width="9.140625" customWidth="1"/>
  </cols>
  <sheetData>
    <row r="1" spans="1:18" ht="15.75" thickBot="1" x14ac:dyDescent="0.3">
      <c r="A1" s="1" t="s">
        <v>0</v>
      </c>
      <c r="D1" s="9" t="s">
        <v>46</v>
      </c>
      <c r="E1" s="9"/>
      <c r="F1" s="9"/>
      <c r="G1" s="9"/>
      <c r="H1" s="9"/>
    </row>
    <row r="2" spans="1:18" ht="15.75" thickBot="1" x14ac:dyDescent="0.3">
      <c r="K2" s="10" t="s">
        <v>47</v>
      </c>
      <c r="L2" s="11" t="s">
        <v>26</v>
      </c>
      <c r="M2" s="3"/>
    </row>
    <row r="3" spans="1:18" x14ac:dyDescent="0.25">
      <c r="A3" s="6" t="s">
        <v>1</v>
      </c>
      <c r="B3" s="7"/>
      <c r="C3" s="7"/>
      <c r="D3" s="8" t="s">
        <v>36</v>
      </c>
      <c r="E3" s="7" t="s">
        <v>43</v>
      </c>
      <c r="F3" s="8" t="s">
        <v>42</v>
      </c>
      <c r="G3" s="7" t="s">
        <v>43</v>
      </c>
      <c r="H3" s="8" t="s">
        <v>44</v>
      </c>
      <c r="K3" s="7" t="s">
        <v>36</v>
      </c>
      <c r="L3" s="7" t="s">
        <v>43</v>
      </c>
      <c r="M3" s="8" t="s">
        <v>37</v>
      </c>
      <c r="N3" s="6" t="s">
        <v>43</v>
      </c>
      <c r="O3" s="7" t="s">
        <v>48</v>
      </c>
      <c r="P3" s="7" t="s">
        <v>38</v>
      </c>
      <c r="Q3" s="7" t="s">
        <v>43</v>
      </c>
      <c r="R3" s="7" t="s">
        <v>49</v>
      </c>
    </row>
    <row r="4" spans="1:18" x14ac:dyDescent="0.25">
      <c r="A4">
        <v>1</v>
      </c>
      <c r="B4" t="s">
        <v>2</v>
      </c>
      <c r="C4" t="s">
        <v>3</v>
      </c>
      <c r="D4" s="3">
        <f>COUNTIF($S$23:$AE$53,$D$3&amp;$B4)</f>
        <v>10</v>
      </c>
      <c r="E4" s="2">
        <f>D4/SUM(D$4:D$20)</f>
        <v>2.9585798816568046E-2</v>
      </c>
      <c r="F4" s="3">
        <f>COUNTIF($S$23:$AE$53,"Bunt"&amp;$B4)+COUNTIF($S$23:$AE$53,"Steal"&amp;$B4)</f>
        <v>1</v>
      </c>
      <c r="G4" s="2">
        <f>F4/SUM(F$4:F$20)</f>
        <v>1.5384615384615385E-2</v>
      </c>
      <c r="H4" s="5">
        <f>G4-E4</f>
        <v>-1.420118343195266E-2</v>
      </c>
      <c r="K4">
        <f>COUNTIF($AG$23:$AS$53,K$3&amp;$B4)</f>
        <v>2</v>
      </c>
      <c r="L4" s="2">
        <f>K4/SUM(K$4:K$20)</f>
        <v>2.4691358024691357E-2</v>
      </c>
      <c r="M4" s="3">
        <f>COUNTIF($AG$23:$AS$53,M$3&amp;$B4)</f>
        <v>0</v>
      </c>
      <c r="N4" s="2">
        <f t="shared" ref="N4:N20" si="0">M4/SUM(M$4:M$20)</f>
        <v>0</v>
      </c>
      <c r="O4" s="2">
        <f>N4-L4</f>
        <v>-2.4691358024691357E-2</v>
      </c>
      <c r="P4" s="3">
        <f t="shared" ref="P4:P20" si="1">COUNTIF($AG$23:$AS$53,P$3&amp;$B4)</f>
        <v>0</v>
      </c>
      <c r="Q4" s="2">
        <f t="shared" ref="Q4:Q20" si="2">P4/SUM(P$4:P$20)</f>
        <v>0</v>
      </c>
      <c r="R4" s="2">
        <f>Q4-L4</f>
        <v>-2.4691358024691357E-2</v>
      </c>
    </row>
    <row r="5" spans="1:18" x14ac:dyDescent="0.25">
      <c r="A5">
        <v>2</v>
      </c>
      <c r="B5" t="s">
        <v>4</v>
      </c>
      <c r="C5" t="s">
        <v>5</v>
      </c>
      <c r="D5" s="3">
        <f>COUNTIF($S$23:$AE$53,$D$3&amp;$B5)</f>
        <v>26</v>
      </c>
      <c r="E5" s="2">
        <f t="shared" ref="E5:E20" si="3">D5/SUM(D$4:D$20)</f>
        <v>7.6923076923076927E-2</v>
      </c>
      <c r="F5" s="3">
        <f>COUNTIF($S$23:$AE$53,"Bunt"&amp;$B5)+COUNTIF($S$23:$AE$53,"Steal"&amp;$B5)</f>
        <v>4</v>
      </c>
      <c r="G5" s="2">
        <f t="shared" ref="G5:G20" si="4">F5/SUM(F$4:F$20)</f>
        <v>6.1538461538461542E-2</v>
      </c>
      <c r="H5" s="5">
        <f>G5-E5</f>
        <v>-1.5384615384615385E-2</v>
      </c>
      <c r="K5">
        <f t="shared" ref="K5:K20" si="5">COUNTIF($AG$23:$AS$53,K$3&amp;$B5)</f>
        <v>3</v>
      </c>
      <c r="L5" s="2">
        <f t="shared" ref="L5:L20" si="6">K5/SUM(K$4:K$20)</f>
        <v>3.7037037037037035E-2</v>
      </c>
      <c r="M5" s="3">
        <f t="shared" ref="M4:M20" si="7">COUNTIF($AG$23:$AS$53,M$3&amp;$B5)</f>
        <v>1</v>
      </c>
      <c r="N5" s="2">
        <f t="shared" si="0"/>
        <v>4.1666666666666664E-2</v>
      </c>
      <c r="O5" s="2">
        <f t="shared" ref="O5:O20" si="8">N5-L5</f>
        <v>4.6296296296296294E-3</v>
      </c>
      <c r="P5" s="3">
        <f t="shared" si="1"/>
        <v>0</v>
      </c>
      <c r="Q5" s="2">
        <f t="shared" si="2"/>
        <v>0</v>
      </c>
      <c r="R5" s="2">
        <f t="shared" ref="R5:R20" si="9">Q5-L5</f>
        <v>-3.7037037037037035E-2</v>
      </c>
    </row>
    <row r="6" spans="1:18" x14ac:dyDescent="0.25">
      <c r="A6">
        <v>3</v>
      </c>
      <c r="B6" t="s">
        <v>6</v>
      </c>
      <c r="C6" t="s">
        <v>7</v>
      </c>
      <c r="D6" s="3">
        <f>COUNTIF($S$23:$AE$53,$D$3&amp;$B6)</f>
        <v>24</v>
      </c>
      <c r="E6" s="2">
        <f t="shared" si="3"/>
        <v>7.1005917159763315E-2</v>
      </c>
      <c r="F6" s="3">
        <f>COUNTIF($S$23:$AE$53,"Bunt"&amp;$B6)+COUNTIF($S$23:$AE$53,"Steal"&amp;$B6)</f>
        <v>5</v>
      </c>
      <c r="G6" s="2">
        <f t="shared" si="4"/>
        <v>7.6923076923076927E-2</v>
      </c>
      <c r="H6" s="5">
        <f>G6-E6</f>
        <v>5.9171597633136119E-3</v>
      </c>
      <c r="K6">
        <f t="shared" si="5"/>
        <v>6</v>
      </c>
      <c r="L6" s="2">
        <f t="shared" si="6"/>
        <v>7.407407407407407E-2</v>
      </c>
      <c r="M6" s="3">
        <f t="shared" si="7"/>
        <v>3</v>
      </c>
      <c r="N6" s="2">
        <f t="shared" si="0"/>
        <v>0.125</v>
      </c>
      <c r="O6" s="2">
        <f t="shared" si="8"/>
        <v>5.092592592592593E-2</v>
      </c>
      <c r="P6" s="3">
        <f t="shared" si="1"/>
        <v>0</v>
      </c>
      <c r="Q6" s="2">
        <f t="shared" si="2"/>
        <v>0</v>
      </c>
      <c r="R6" s="2">
        <f t="shared" si="9"/>
        <v>-7.407407407407407E-2</v>
      </c>
    </row>
    <row r="7" spans="1:18" x14ac:dyDescent="0.25">
      <c r="A7">
        <v>4</v>
      </c>
      <c r="B7" t="s">
        <v>9</v>
      </c>
      <c r="C7" t="s">
        <v>8</v>
      </c>
      <c r="D7" s="3">
        <f>COUNTIF($S$23:$AE$53,$D$3&amp;$B7)</f>
        <v>14</v>
      </c>
      <c r="E7" s="2">
        <f t="shared" si="3"/>
        <v>4.142011834319527E-2</v>
      </c>
      <c r="F7" s="3">
        <f>COUNTIF($S$23:$AE$53,"Bunt"&amp;$B7)+COUNTIF($S$23:$AE$53,"Steal"&amp;$B7)</f>
        <v>5</v>
      </c>
      <c r="G7" s="2">
        <f t="shared" si="4"/>
        <v>7.6923076923076927E-2</v>
      </c>
      <c r="H7" s="5">
        <f>G7-E7</f>
        <v>3.5502958579881658E-2</v>
      </c>
      <c r="K7">
        <f t="shared" si="5"/>
        <v>3</v>
      </c>
      <c r="L7" s="2">
        <f t="shared" si="6"/>
        <v>3.7037037037037035E-2</v>
      </c>
      <c r="M7" s="3">
        <f t="shared" si="7"/>
        <v>2</v>
      </c>
      <c r="N7" s="2">
        <f t="shared" si="0"/>
        <v>8.3333333333333329E-2</v>
      </c>
      <c r="O7" s="2">
        <f t="shared" si="8"/>
        <v>4.6296296296296294E-2</v>
      </c>
      <c r="P7" s="3">
        <f t="shared" si="1"/>
        <v>1</v>
      </c>
      <c r="Q7" s="2">
        <f t="shared" si="2"/>
        <v>0.1</v>
      </c>
      <c r="R7" s="2">
        <f t="shared" si="9"/>
        <v>6.2962962962962971E-2</v>
      </c>
    </row>
    <row r="8" spans="1:18" x14ac:dyDescent="0.25">
      <c r="A8">
        <v>5</v>
      </c>
      <c r="B8" t="s">
        <v>29</v>
      </c>
      <c r="C8" t="s">
        <v>28</v>
      </c>
      <c r="D8" s="3">
        <f>COUNTIF($S$23:$AE$53,$D$3&amp;$B8)</f>
        <v>26</v>
      </c>
      <c r="E8" s="2">
        <f t="shared" si="3"/>
        <v>7.6923076923076927E-2</v>
      </c>
      <c r="F8" s="3">
        <f>COUNTIF($S$23:$AE$53,"Bunt"&amp;$B8)+COUNTIF($S$23:$AE$53,"Steal"&amp;$B8)</f>
        <v>3</v>
      </c>
      <c r="G8" s="2">
        <f t="shared" si="4"/>
        <v>4.6153846153846156E-2</v>
      </c>
      <c r="H8" s="5">
        <f>G8-E8</f>
        <v>-3.0769230769230771E-2</v>
      </c>
      <c r="K8">
        <f t="shared" si="5"/>
        <v>4</v>
      </c>
      <c r="L8" s="2">
        <f t="shared" si="6"/>
        <v>4.9382716049382713E-2</v>
      </c>
      <c r="M8" s="3">
        <f t="shared" si="7"/>
        <v>1</v>
      </c>
      <c r="N8" s="2">
        <f t="shared" si="0"/>
        <v>4.1666666666666664E-2</v>
      </c>
      <c r="O8" s="2">
        <f t="shared" si="8"/>
        <v>-7.716049382716049E-3</v>
      </c>
      <c r="P8" s="3">
        <f t="shared" si="1"/>
        <v>1</v>
      </c>
      <c r="Q8" s="2">
        <f t="shared" si="2"/>
        <v>0.1</v>
      </c>
      <c r="R8" s="2">
        <f t="shared" si="9"/>
        <v>5.0617283950617292E-2</v>
      </c>
    </row>
    <row r="9" spans="1:18" x14ac:dyDescent="0.25">
      <c r="A9">
        <v>6</v>
      </c>
      <c r="B9" t="s">
        <v>30</v>
      </c>
      <c r="C9" t="s">
        <v>31</v>
      </c>
      <c r="D9" s="3">
        <f>COUNTIF($S$23:$AE$53,$D$3&amp;$B9)</f>
        <v>22</v>
      </c>
      <c r="E9" s="2">
        <f t="shared" si="3"/>
        <v>6.5088757396449703E-2</v>
      </c>
      <c r="F9" s="3">
        <f>COUNTIF($S$23:$AE$53,"Bunt"&amp;$B9)+COUNTIF($S$23:$AE$53,"Steal"&amp;$B9)</f>
        <v>3</v>
      </c>
      <c r="G9" s="2">
        <f t="shared" si="4"/>
        <v>4.6153846153846156E-2</v>
      </c>
      <c r="H9" s="5">
        <f>G9-E9</f>
        <v>-1.8934911242603547E-2</v>
      </c>
      <c r="K9">
        <f t="shared" si="5"/>
        <v>5</v>
      </c>
      <c r="L9" s="2">
        <f t="shared" si="6"/>
        <v>6.1728395061728392E-2</v>
      </c>
      <c r="M9" s="3">
        <f t="shared" si="7"/>
        <v>1</v>
      </c>
      <c r="N9" s="2">
        <f t="shared" si="0"/>
        <v>4.1666666666666664E-2</v>
      </c>
      <c r="O9" s="2">
        <f t="shared" si="8"/>
        <v>-2.0061728395061727E-2</v>
      </c>
      <c r="P9" s="3">
        <f t="shared" si="1"/>
        <v>1</v>
      </c>
      <c r="Q9" s="2">
        <f t="shared" si="2"/>
        <v>0.1</v>
      </c>
      <c r="R9" s="2">
        <f t="shared" si="9"/>
        <v>3.8271604938271614E-2</v>
      </c>
    </row>
    <row r="10" spans="1:18" x14ac:dyDescent="0.25">
      <c r="A10">
        <v>7</v>
      </c>
      <c r="B10" t="s">
        <v>10</v>
      </c>
      <c r="C10" t="s">
        <v>11</v>
      </c>
      <c r="D10" s="3">
        <f>COUNTIF($S$23:$AE$53,$D$3&amp;$B10)</f>
        <v>22</v>
      </c>
      <c r="E10" s="2">
        <f t="shared" si="3"/>
        <v>6.5088757396449703E-2</v>
      </c>
      <c r="F10" s="3">
        <f>COUNTIF($S$23:$AE$53,"Bunt"&amp;$B10)+COUNTIF($S$23:$AE$53,"Steal"&amp;$B10)</f>
        <v>3</v>
      </c>
      <c r="G10" s="2">
        <f t="shared" si="4"/>
        <v>4.6153846153846156E-2</v>
      </c>
      <c r="H10" s="5">
        <f>G10-E10</f>
        <v>-1.8934911242603547E-2</v>
      </c>
      <c r="K10">
        <f t="shared" si="5"/>
        <v>8</v>
      </c>
      <c r="L10" s="2">
        <f t="shared" si="6"/>
        <v>9.8765432098765427E-2</v>
      </c>
      <c r="M10" s="3">
        <f t="shared" si="7"/>
        <v>1</v>
      </c>
      <c r="N10" s="2">
        <f t="shared" si="0"/>
        <v>4.1666666666666664E-2</v>
      </c>
      <c r="O10" s="2">
        <f t="shared" si="8"/>
        <v>-5.7098765432098762E-2</v>
      </c>
      <c r="P10" s="3">
        <f t="shared" si="1"/>
        <v>1</v>
      </c>
      <c r="Q10" s="2">
        <f t="shared" si="2"/>
        <v>0.1</v>
      </c>
      <c r="R10" s="2">
        <f t="shared" si="9"/>
        <v>1.2345679012345789E-3</v>
      </c>
    </row>
    <row r="11" spans="1:18" x14ac:dyDescent="0.25">
      <c r="A11">
        <v>8</v>
      </c>
      <c r="B11" t="s">
        <v>40</v>
      </c>
      <c r="C11" t="s">
        <v>12</v>
      </c>
      <c r="D11" s="3">
        <f>COUNTIF($S$23:$AE$53,$D$3&amp;$B11)</f>
        <v>24</v>
      </c>
      <c r="E11" s="2">
        <f t="shared" si="3"/>
        <v>7.1005917159763315E-2</v>
      </c>
      <c r="F11" s="3">
        <f>COUNTIF($S$23:$AE$53,"Bunt"&amp;$B11)+COUNTIF($S$23:$AE$53,"Steal"&amp;$B11)</f>
        <v>2</v>
      </c>
      <c r="G11" s="2">
        <f t="shared" si="4"/>
        <v>3.0769230769230771E-2</v>
      </c>
      <c r="H11" s="5">
        <f>G11-E11</f>
        <v>-4.0236686390532544E-2</v>
      </c>
      <c r="K11">
        <f t="shared" si="5"/>
        <v>7</v>
      </c>
      <c r="L11" s="2">
        <f t="shared" si="6"/>
        <v>8.6419753086419748E-2</v>
      </c>
      <c r="M11" s="3">
        <f t="shared" si="7"/>
        <v>0</v>
      </c>
      <c r="N11" s="2">
        <f t="shared" si="0"/>
        <v>0</v>
      </c>
      <c r="O11" s="2">
        <f t="shared" si="8"/>
        <v>-8.6419753086419748E-2</v>
      </c>
      <c r="P11" s="3">
        <f t="shared" si="1"/>
        <v>0</v>
      </c>
      <c r="Q11" s="2">
        <f t="shared" si="2"/>
        <v>0</v>
      </c>
      <c r="R11" s="2">
        <f t="shared" si="9"/>
        <v>-8.6419753086419748E-2</v>
      </c>
    </row>
    <row r="12" spans="1:18" x14ac:dyDescent="0.25">
      <c r="A12">
        <v>9</v>
      </c>
      <c r="B12" t="s">
        <v>13</v>
      </c>
      <c r="C12" t="s">
        <v>14</v>
      </c>
      <c r="D12" s="3">
        <f>COUNTIF($S$23:$AE$53,$D$3&amp;$B12)</f>
        <v>24</v>
      </c>
      <c r="E12" s="2">
        <f t="shared" si="3"/>
        <v>7.1005917159763315E-2</v>
      </c>
      <c r="F12" s="3">
        <f>COUNTIF($S$23:$AE$53,"Bunt"&amp;$B12)+COUNTIF($S$23:$AE$53,"Steal"&amp;$B12)</f>
        <v>2</v>
      </c>
      <c r="G12" s="2">
        <f t="shared" si="4"/>
        <v>3.0769230769230771E-2</v>
      </c>
      <c r="H12" s="5">
        <f>G12-E12</f>
        <v>-4.0236686390532544E-2</v>
      </c>
      <c r="K12">
        <f t="shared" si="5"/>
        <v>7</v>
      </c>
      <c r="L12" s="2">
        <f t="shared" si="6"/>
        <v>8.6419753086419748E-2</v>
      </c>
      <c r="M12" s="3">
        <f t="shared" si="7"/>
        <v>2</v>
      </c>
      <c r="N12" s="2">
        <f t="shared" si="0"/>
        <v>8.3333333333333329E-2</v>
      </c>
      <c r="O12" s="2">
        <f t="shared" si="8"/>
        <v>-3.0864197530864196E-3</v>
      </c>
      <c r="P12" s="3">
        <f t="shared" si="1"/>
        <v>0</v>
      </c>
      <c r="Q12" s="2">
        <f t="shared" si="2"/>
        <v>0</v>
      </c>
      <c r="R12" s="2">
        <f t="shared" si="9"/>
        <v>-8.6419753086419748E-2</v>
      </c>
    </row>
    <row r="13" spans="1:18" x14ac:dyDescent="0.25">
      <c r="A13">
        <v>10</v>
      </c>
      <c r="B13" t="s">
        <v>15</v>
      </c>
      <c r="C13" t="s">
        <v>16</v>
      </c>
      <c r="D13" s="3">
        <f>COUNTIF($S$23:$AE$53,$D$3&amp;$B13)</f>
        <v>26</v>
      </c>
      <c r="E13" s="2">
        <f t="shared" si="3"/>
        <v>7.6923076923076927E-2</v>
      </c>
      <c r="F13" s="3">
        <f>COUNTIF($S$23:$AE$53,"Bunt"&amp;$B13)+COUNTIF($S$23:$AE$53,"Steal"&amp;$B13)</f>
        <v>1</v>
      </c>
      <c r="G13" s="2">
        <f t="shared" si="4"/>
        <v>1.5384615384615385E-2</v>
      </c>
      <c r="H13" s="5">
        <f>G13-E13</f>
        <v>-6.1538461538461542E-2</v>
      </c>
      <c r="K13">
        <f t="shared" si="5"/>
        <v>5</v>
      </c>
      <c r="L13" s="2">
        <f t="shared" si="6"/>
        <v>6.1728395061728392E-2</v>
      </c>
      <c r="M13" s="3">
        <f t="shared" si="7"/>
        <v>0</v>
      </c>
      <c r="N13" s="2">
        <f t="shared" si="0"/>
        <v>0</v>
      </c>
      <c r="O13" s="2">
        <f t="shared" si="8"/>
        <v>-6.1728395061728392E-2</v>
      </c>
      <c r="P13" s="3">
        <f t="shared" si="1"/>
        <v>0</v>
      </c>
      <c r="Q13" s="2">
        <f t="shared" si="2"/>
        <v>0</v>
      </c>
      <c r="R13" s="2">
        <f t="shared" si="9"/>
        <v>-6.1728395061728392E-2</v>
      </c>
    </row>
    <row r="14" spans="1:18" x14ac:dyDescent="0.25">
      <c r="A14">
        <v>11</v>
      </c>
      <c r="B14" t="s">
        <v>17</v>
      </c>
      <c r="C14" t="s">
        <v>18</v>
      </c>
      <c r="D14" s="3">
        <f>COUNTIF($S$23:$AE$53,$D$3&amp;$B14)</f>
        <v>18</v>
      </c>
      <c r="E14" s="2">
        <f t="shared" si="3"/>
        <v>5.3254437869822487E-2</v>
      </c>
      <c r="F14" s="3">
        <f>COUNTIF($S$23:$AE$53,"Bunt"&amp;$B14)+COUNTIF($S$23:$AE$53,"Steal"&amp;$B14)</f>
        <v>8</v>
      </c>
      <c r="G14" s="2">
        <f t="shared" si="4"/>
        <v>0.12307692307692308</v>
      </c>
      <c r="H14" s="5">
        <f>G14-E14</f>
        <v>6.9822485207100604E-2</v>
      </c>
      <c r="K14">
        <f t="shared" si="5"/>
        <v>5</v>
      </c>
      <c r="L14" s="2">
        <f t="shared" si="6"/>
        <v>6.1728395061728392E-2</v>
      </c>
      <c r="M14" s="3">
        <f t="shared" si="7"/>
        <v>3</v>
      </c>
      <c r="N14" s="2">
        <f t="shared" si="0"/>
        <v>0.125</v>
      </c>
      <c r="O14" s="2">
        <f t="shared" si="8"/>
        <v>6.3271604938271608E-2</v>
      </c>
      <c r="P14" s="3">
        <f t="shared" si="1"/>
        <v>1</v>
      </c>
      <c r="Q14" s="2">
        <f t="shared" si="2"/>
        <v>0.1</v>
      </c>
      <c r="R14" s="2">
        <f t="shared" si="9"/>
        <v>3.8271604938271614E-2</v>
      </c>
    </row>
    <row r="15" spans="1:18" x14ac:dyDescent="0.25">
      <c r="A15">
        <v>12</v>
      </c>
      <c r="B15" t="s">
        <v>19</v>
      </c>
      <c r="C15" t="s">
        <v>20</v>
      </c>
      <c r="D15" s="3">
        <f>COUNTIF($S$23:$AE$53,$D$3&amp;$B15)</f>
        <v>16</v>
      </c>
      <c r="E15" s="2">
        <f t="shared" si="3"/>
        <v>4.7337278106508875E-2</v>
      </c>
      <c r="F15" s="3">
        <f>COUNTIF($S$23:$AE$53,"Bunt"&amp;$B15)+COUNTIF($S$23:$AE$53,"Steal"&amp;$B15)</f>
        <v>7</v>
      </c>
      <c r="G15" s="2">
        <f t="shared" si="4"/>
        <v>0.1076923076923077</v>
      </c>
      <c r="H15" s="5">
        <f>G15-E15</f>
        <v>6.0355029585798824E-2</v>
      </c>
      <c r="K15">
        <f t="shared" si="5"/>
        <v>3</v>
      </c>
      <c r="L15" s="2">
        <f t="shared" si="6"/>
        <v>3.7037037037037035E-2</v>
      </c>
      <c r="M15" s="3">
        <f t="shared" si="7"/>
        <v>4</v>
      </c>
      <c r="N15" s="2">
        <f t="shared" si="0"/>
        <v>0.16666666666666666</v>
      </c>
      <c r="O15" s="2">
        <f t="shared" si="8"/>
        <v>0.12962962962962962</v>
      </c>
      <c r="P15" s="3">
        <f t="shared" si="1"/>
        <v>0</v>
      </c>
      <c r="Q15" s="2">
        <f t="shared" si="2"/>
        <v>0</v>
      </c>
      <c r="R15" s="2">
        <f t="shared" si="9"/>
        <v>-3.7037037037037035E-2</v>
      </c>
    </row>
    <row r="16" spans="1:18" x14ac:dyDescent="0.25">
      <c r="A16">
        <v>13</v>
      </c>
      <c r="B16" t="s">
        <v>21</v>
      </c>
      <c r="C16" t="s">
        <v>22</v>
      </c>
      <c r="D16" s="3">
        <f>COUNTIF($S$23:$AE$53,$D$3&amp;$B16)</f>
        <v>18</v>
      </c>
      <c r="E16" s="2">
        <f t="shared" si="3"/>
        <v>5.3254437869822487E-2</v>
      </c>
      <c r="F16" s="3">
        <f>COUNTIF($S$23:$AE$53,"Bunt"&amp;$B16)+COUNTIF($S$23:$AE$53,"Steal"&amp;$B16)</f>
        <v>2</v>
      </c>
      <c r="G16" s="2">
        <f t="shared" si="4"/>
        <v>3.0769230769230771E-2</v>
      </c>
      <c r="H16" s="5">
        <f>G16-E16</f>
        <v>-2.2485207100591716E-2</v>
      </c>
      <c r="K16">
        <f t="shared" si="5"/>
        <v>2</v>
      </c>
      <c r="L16" s="2">
        <f t="shared" si="6"/>
        <v>2.4691358024691357E-2</v>
      </c>
      <c r="M16" s="3">
        <f t="shared" si="7"/>
        <v>1</v>
      </c>
      <c r="N16" s="2">
        <f t="shared" si="0"/>
        <v>4.1666666666666664E-2</v>
      </c>
      <c r="O16" s="2">
        <f t="shared" si="8"/>
        <v>1.6975308641975308E-2</v>
      </c>
      <c r="P16" s="3">
        <f t="shared" si="1"/>
        <v>1</v>
      </c>
      <c r="Q16" s="2">
        <f t="shared" si="2"/>
        <v>0.1</v>
      </c>
      <c r="R16" s="2">
        <f t="shared" si="9"/>
        <v>7.5308641975308649E-2</v>
      </c>
    </row>
    <row r="17" spans="1:45" x14ac:dyDescent="0.25">
      <c r="A17">
        <v>14</v>
      </c>
      <c r="B17" t="s">
        <v>23</v>
      </c>
      <c r="C17" t="s">
        <v>24</v>
      </c>
      <c r="D17" s="3">
        <f>COUNTIF($S$23:$AE$53,$D$3&amp;$B17)</f>
        <v>16</v>
      </c>
      <c r="E17" s="2">
        <f t="shared" si="3"/>
        <v>4.7337278106508875E-2</v>
      </c>
      <c r="F17" s="3">
        <f>COUNTIF($S$23:$AE$53,"Bunt"&amp;$B17)+COUNTIF($S$23:$AE$53,"Steal"&amp;$B17)</f>
        <v>6</v>
      </c>
      <c r="G17" s="2">
        <f t="shared" si="4"/>
        <v>9.2307692307692313E-2</v>
      </c>
      <c r="H17" s="5">
        <f>G17-E17</f>
        <v>4.4970414201183438E-2</v>
      </c>
      <c r="K17">
        <f t="shared" si="5"/>
        <v>5</v>
      </c>
      <c r="L17" s="2">
        <f t="shared" si="6"/>
        <v>6.1728395061728392E-2</v>
      </c>
      <c r="M17" s="3">
        <f t="shared" si="7"/>
        <v>2</v>
      </c>
      <c r="N17" s="2">
        <f t="shared" si="0"/>
        <v>8.3333333333333329E-2</v>
      </c>
      <c r="O17" s="2">
        <f t="shared" si="8"/>
        <v>2.1604938271604937E-2</v>
      </c>
      <c r="P17" s="3">
        <f t="shared" si="1"/>
        <v>1</v>
      </c>
      <c r="Q17" s="2">
        <f t="shared" si="2"/>
        <v>0.1</v>
      </c>
      <c r="R17" s="2">
        <f t="shared" si="9"/>
        <v>3.8271604938271614E-2</v>
      </c>
    </row>
    <row r="18" spans="1:45" x14ac:dyDescent="0.25">
      <c r="A18">
        <v>15</v>
      </c>
      <c r="B18" t="s">
        <v>41</v>
      </c>
      <c r="C18" t="s">
        <v>25</v>
      </c>
      <c r="D18" s="3">
        <f>COUNTIF($S$23:$AE$53,$D$3&amp;$B18)</f>
        <v>18</v>
      </c>
      <c r="E18" s="2">
        <f t="shared" si="3"/>
        <v>5.3254437869822487E-2</v>
      </c>
      <c r="F18" s="3">
        <f>COUNTIF($S$23:$AE$53,"Bunt"&amp;$B18)+COUNTIF($S$23:$AE$53,"Steal"&amp;$B18)</f>
        <v>4</v>
      </c>
      <c r="G18" s="2">
        <f t="shared" si="4"/>
        <v>6.1538461538461542E-2</v>
      </c>
      <c r="H18" s="5">
        <f>G18-E18</f>
        <v>8.2840236686390553E-3</v>
      </c>
      <c r="K18">
        <f t="shared" si="5"/>
        <v>6</v>
      </c>
      <c r="L18" s="2">
        <f t="shared" si="6"/>
        <v>7.407407407407407E-2</v>
      </c>
      <c r="M18" s="3">
        <f t="shared" si="7"/>
        <v>0</v>
      </c>
      <c r="N18" s="2">
        <f t="shared" si="0"/>
        <v>0</v>
      </c>
      <c r="O18" s="2">
        <f t="shared" si="8"/>
        <v>-7.407407407407407E-2</v>
      </c>
      <c r="P18" s="3">
        <f t="shared" si="1"/>
        <v>1</v>
      </c>
      <c r="Q18" s="2">
        <f t="shared" si="2"/>
        <v>0.1</v>
      </c>
      <c r="R18" s="2">
        <f t="shared" si="9"/>
        <v>2.5925925925925936E-2</v>
      </c>
    </row>
    <row r="19" spans="1:45" x14ac:dyDescent="0.25">
      <c r="A19">
        <v>16</v>
      </c>
      <c r="B19" t="s">
        <v>26</v>
      </c>
      <c r="C19" t="s">
        <v>27</v>
      </c>
      <c r="D19" s="3">
        <f>COUNTIF($S$23:$AE$53,$D$3&amp;$B19)</f>
        <v>20</v>
      </c>
      <c r="E19" s="2">
        <f t="shared" si="3"/>
        <v>5.9171597633136092E-2</v>
      </c>
      <c r="F19" s="3">
        <f>COUNTIF($S$23:$AE$53,"Bunt"&amp;$B19)+COUNTIF($S$23:$AE$53,"Steal"&amp;$B19)</f>
        <v>8</v>
      </c>
      <c r="G19" s="2">
        <f t="shared" si="4"/>
        <v>0.12307692307692308</v>
      </c>
      <c r="H19" s="5">
        <f>G19-E19</f>
        <v>6.3905325443786992E-2</v>
      </c>
      <c r="K19">
        <f t="shared" si="5"/>
        <v>7</v>
      </c>
      <c r="L19" s="2">
        <f t="shared" si="6"/>
        <v>8.6419753086419748E-2</v>
      </c>
      <c r="M19" s="3">
        <f t="shared" si="7"/>
        <v>2</v>
      </c>
      <c r="N19" s="2">
        <f t="shared" si="0"/>
        <v>8.3333333333333329E-2</v>
      </c>
      <c r="O19" s="2">
        <f t="shared" si="8"/>
        <v>-3.0864197530864196E-3</v>
      </c>
      <c r="P19" s="3">
        <f t="shared" si="1"/>
        <v>2</v>
      </c>
      <c r="Q19" s="2">
        <f t="shared" si="2"/>
        <v>0.2</v>
      </c>
      <c r="R19" s="2">
        <f t="shared" si="9"/>
        <v>0.11358024691358026</v>
      </c>
    </row>
    <row r="20" spans="1:45" x14ac:dyDescent="0.25">
      <c r="A20">
        <v>17</v>
      </c>
      <c r="B20" t="s">
        <v>33</v>
      </c>
      <c r="C20" t="s">
        <v>32</v>
      </c>
      <c r="D20" s="3">
        <f>COUNTIF($S$23:$AE$53,$D$3&amp;$B20)</f>
        <v>14</v>
      </c>
      <c r="E20" s="2">
        <f t="shared" si="3"/>
        <v>4.142011834319527E-2</v>
      </c>
      <c r="F20" s="3">
        <f>COUNTIF($S$23:$AE$53,"Bunt"&amp;$B20)+COUNTIF($S$23:$AE$53,"Steal"&amp;$B20)</f>
        <v>1</v>
      </c>
      <c r="G20" s="2">
        <f t="shared" si="4"/>
        <v>1.5384615384615385E-2</v>
      </c>
      <c r="H20" s="5">
        <f>G20-E20</f>
        <v>-2.6035502958579884E-2</v>
      </c>
      <c r="K20">
        <f t="shared" si="5"/>
        <v>3</v>
      </c>
      <c r="L20" s="2">
        <f t="shared" si="6"/>
        <v>3.7037037037037035E-2</v>
      </c>
      <c r="M20" s="3">
        <f t="shared" si="7"/>
        <v>1</v>
      </c>
      <c r="N20" s="2">
        <f t="shared" si="0"/>
        <v>4.1666666666666664E-2</v>
      </c>
      <c r="O20" s="2">
        <f t="shared" si="8"/>
        <v>4.6296296296296294E-3</v>
      </c>
      <c r="P20" s="3">
        <f t="shared" si="1"/>
        <v>0</v>
      </c>
      <c r="Q20" s="2">
        <f t="shared" si="2"/>
        <v>0</v>
      </c>
      <c r="R20" s="2">
        <f t="shared" si="9"/>
        <v>-3.7037037037037035E-2</v>
      </c>
    </row>
    <row r="21" spans="1:45" x14ac:dyDescent="0.25">
      <c r="F21" s="4"/>
      <c r="S21" t="s">
        <v>50</v>
      </c>
      <c r="AG21" t="s">
        <v>51</v>
      </c>
    </row>
    <row r="22" spans="1:45" x14ac:dyDescent="0.25">
      <c r="A22" t="s">
        <v>34</v>
      </c>
      <c r="B22" t="s">
        <v>35</v>
      </c>
      <c r="C22" t="s">
        <v>39</v>
      </c>
      <c r="Q22" t="s">
        <v>45</v>
      </c>
      <c r="AG22">
        <v>1</v>
      </c>
      <c r="AH22">
        <v>2</v>
      </c>
      <c r="AI22">
        <v>3</v>
      </c>
      <c r="AJ22">
        <v>4</v>
      </c>
      <c r="AK22">
        <v>5</v>
      </c>
      <c r="AL22">
        <v>6</v>
      </c>
      <c r="AM22">
        <v>7</v>
      </c>
      <c r="AN22">
        <v>8</v>
      </c>
      <c r="AO22">
        <v>9</v>
      </c>
      <c r="AP22">
        <v>10</v>
      </c>
      <c r="AQ22">
        <v>11</v>
      </c>
      <c r="AR22">
        <v>12</v>
      </c>
      <c r="AS22">
        <v>13</v>
      </c>
    </row>
    <row r="23" spans="1:45" x14ac:dyDescent="0.25">
      <c r="A23">
        <v>1</v>
      </c>
      <c r="B23" t="s">
        <v>36</v>
      </c>
      <c r="C23" t="s">
        <v>33</v>
      </c>
      <c r="D23" t="s">
        <v>41</v>
      </c>
      <c r="E23" t="s">
        <v>15</v>
      </c>
      <c r="F23" t="s">
        <v>29</v>
      </c>
      <c r="G23" t="s">
        <v>9</v>
      </c>
      <c r="H23" t="s">
        <v>41</v>
      </c>
      <c r="I23" t="s">
        <v>10</v>
      </c>
      <c r="J23" t="s">
        <v>40</v>
      </c>
      <c r="K23" t="s">
        <v>17</v>
      </c>
      <c r="L23" t="s">
        <v>29</v>
      </c>
      <c r="M23" t="s">
        <v>13</v>
      </c>
      <c r="N23" t="s">
        <v>40</v>
      </c>
      <c r="O23" t="s">
        <v>15</v>
      </c>
      <c r="Q23">
        <f>IF(ISNA(MATCH($L$2,C23:O23,0)),0,MATCH($L$2,C23:O23,0))</f>
        <v>0</v>
      </c>
      <c r="S23" t="str">
        <f>$B23&amp;C23</f>
        <v>NothingLT</v>
      </c>
      <c r="T23" t="str">
        <f>$B23&amp;D23</f>
        <v>NothingB</v>
      </c>
      <c r="U23" t="str">
        <f>$B23&amp;E23</f>
        <v>NothingLB</v>
      </c>
      <c r="V23" t="str">
        <f>$B23&amp;F23</f>
        <v>NothingRE</v>
      </c>
      <c r="W23" t="str">
        <f>$B23&amp;G23</f>
        <v>NothingRC</v>
      </c>
      <c r="X23" t="str">
        <f>$B23&amp;H23</f>
        <v>NothingB</v>
      </c>
      <c r="Y23" t="str">
        <f>$B23&amp;I23</f>
        <v>NothingN</v>
      </c>
      <c r="Z23" t="str">
        <f>$B23&amp;J23</f>
        <v>NothingC</v>
      </c>
      <c r="AA23" t="str">
        <f>$B23&amp;K23</f>
        <v>NothingRF</v>
      </c>
      <c r="AB23" t="str">
        <f>$B23&amp;L23</f>
        <v>NothingRE</v>
      </c>
      <c r="AC23" t="str">
        <f>$B23&amp;M23</f>
        <v>NothingRB</v>
      </c>
      <c r="AD23" t="str">
        <f>$B23&amp;N23</f>
        <v>NothingC</v>
      </c>
      <c r="AE23" t="str">
        <f>$B23&amp;O23</f>
        <v>NothingLB</v>
      </c>
      <c r="AG23" t="str">
        <f>IF($Q23=0,"",IF(AG$22&lt;$Q23+1,"",$B23&amp;C23))</f>
        <v/>
      </c>
      <c r="AH23" t="str">
        <f t="shared" ref="AH23:AH53" si="10">IF($Q23=0,"",IF(AH$22&lt;$Q23+1,"",$B23&amp;D23))</f>
        <v/>
      </c>
      <c r="AI23" t="str">
        <f t="shared" ref="AI23:AI53" si="11">IF($Q23=0,"",IF(AI$22&lt;$Q23+1,"",$B23&amp;E23))</f>
        <v/>
      </c>
      <c r="AJ23" t="str">
        <f t="shared" ref="AJ23:AJ53" si="12">IF($Q23=0,"",IF(AJ$22&lt;$Q23+1,"",$B23&amp;F23))</f>
        <v/>
      </c>
      <c r="AK23" t="str">
        <f t="shared" ref="AK23:AK53" si="13">IF($Q23=0,"",IF(AK$22&lt;$Q23+1,"",$B23&amp;G23))</f>
        <v/>
      </c>
      <c r="AL23" t="str">
        <f t="shared" ref="AL23:AL53" si="14">IF($Q23=0,"",IF(AL$22&lt;$Q23+1,"",$B23&amp;H23))</f>
        <v/>
      </c>
      <c r="AM23" t="str">
        <f t="shared" ref="AM23:AM53" si="15">IF($Q23=0,"",IF(AM$22&lt;$Q23+1,"",$B23&amp;I23))</f>
        <v/>
      </c>
      <c r="AN23" t="str">
        <f t="shared" ref="AN23:AN53" si="16">IF($Q23=0,"",IF(AN$22&lt;$Q23+1,"",$B23&amp;J23))</f>
        <v/>
      </c>
      <c r="AO23" t="str">
        <f t="shared" ref="AO23:AO53" si="17">IF($Q23=0,"",IF(AO$22&lt;$Q23+1,"",$B23&amp;K23))</f>
        <v/>
      </c>
      <c r="AP23" t="str">
        <f t="shared" ref="AP23:AP53" si="18">IF($Q23=0,"",IF(AP$22&lt;$Q23+1,"",$B23&amp;L23))</f>
        <v/>
      </c>
      <c r="AQ23" t="str">
        <f t="shared" ref="AQ23:AQ53" si="19">IF($Q23=0,"",IF(AQ$22&lt;$Q23+1,"",$B23&amp;M23))</f>
        <v/>
      </c>
      <c r="AR23" t="str">
        <f t="shared" ref="AR23:AR53" si="20">IF($Q23=0,"",IF(AR$22&lt;$Q23+1,"",$B23&amp;N23))</f>
        <v/>
      </c>
      <c r="AS23" t="str">
        <f t="shared" ref="AS23:AS53" si="21">IF($Q23=0,"",IF(AS$22&lt;$Q23+1,"",$B23&amp;O23))</f>
        <v/>
      </c>
    </row>
    <row r="24" spans="1:45" x14ac:dyDescent="0.25">
      <c r="A24">
        <v>2</v>
      </c>
      <c r="B24" t="s">
        <v>37</v>
      </c>
      <c r="C24" t="s">
        <v>26</v>
      </c>
      <c r="D24" t="s">
        <v>21</v>
      </c>
      <c r="E24" t="s">
        <v>10</v>
      </c>
      <c r="F24" t="s">
        <v>6</v>
      </c>
      <c r="G24" t="s">
        <v>30</v>
      </c>
      <c r="H24" t="s">
        <v>17</v>
      </c>
      <c r="I24" t="s">
        <v>6</v>
      </c>
      <c r="J24" t="s">
        <v>19</v>
      </c>
      <c r="K24" t="s">
        <v>13</v>
      </c>
      <c r="L24" t="s">
        <v>4</v>
      </c>
      <c r="M24" t="s">
        <v>19</v>
      </c>
      <c r="N24" t="s">
        <v>26</v>
      </c>
      <c r="O24" t="s">
        <v>33</v>
      </c>
      <c r="Q24">
        <f>IF(ISNA(MATCH($L$2,C24:O24,0)),0,MATCH($L$2,C24:O24,0))</f>
        <v>1</v>
      </c>
      <c r="S24" t="str">
        <f>$B24&amp;C24</f>
        <v>StealRT</v>
      </c>
      <c r="T24" t="str">
        <f>$B24&amp;D24</f>
        <v>StealRW</v>
      </c>
      <c r="U24" t="str">
        <f>$B24&amp;E24</f>
        <v>StealN</v>
      </c>
      <c r="V24" t="str">
        <f>$B24&amp;F24</f>
        <v>StealLC</v>
      </c>
      <c r="W24" t="str">
        <f>$B24&amp;G24</f>
        <v>StealLE</v>
      </c>
      <c r="X24" t="str">
        <f>$B24&amp;H24</f>
        <v>StealRF</v>
      </c>
      <c r="Y24" t="str">
        <f>$B24&amp;I24</f>
        <v>StealLC</v>
      </c>
      <c r="Z24" t="str">
        <f>$B24&amp;J24</f>
        <v>StealLF</v>
      </c>
      <c r="AA24" t="str">
        <f>$B24&amp;K24</f>
        <v>StealRB</v>
      </c>
      <c r="AB24" t="str">
        <f>$B24&amp;L24</f>
        <v>StealHT</v>
      </c>
      <c r="AC24" t="str">
        <f>$B24&amp;M24</f>
        <v>StealLF</v>
      </c>
      <c r="AD24" t="str">
        <f>$B24&amp;N24</f>
        <v>StealRT</v>
      </c>
      <c r="AE24" t="str">
        <f>$B24&amp;O24</f>
        <v>StealLT</v>
      </c>
      <c r="AG24" t="str">
        <f t="shared" ref="AG24:AG53" si="22">IF($Q24=0,"",IF(AG$22&lt;$Q24+1,"",$B24&amp;C24))</f>
        <v/>
      </c>
      <c r="AH24" t="str">
        <f t="shared" si="10"/>
        <v>StealRW</v>
      </c>
      <c r="AI24" t="str">
        <f t="shared" si="11"/>
        <v>StealN</v>
      </c>
      <c r="AJ24" t="str">
        <f t="shared" si="12"/>
        <v>StealLC</v>
      </c>
      <c r="AK24" t="str">
        <f t="shared" si="13"/>
        <v>StealLE</v>
      </c>
      <c r="AL24" t="str">
        <f t="shared" si="14"/>
        <v>StealRF</v>
      </c>
      <c r="AM24" t="str">
        <f t="shared" si="15"/>
        <v>StealLC</v>
      </c>
      <c r="AN24" t="str">
        <f t="shared" si="16"/>
        <v>StealLF</v>
      </c>
      <c r="AO24" t="str">
        <f t="shared" si="17"/>
        <v>StealRB</v>
      </c>
      <c r="AP24" t="str">
        <f t="shared" si="18"/>
        <v>StealHT</v>
      </c>
      <c r="AQ24" t="str">
        <f t="shared" si="19"/>
        <v>StealLF</v>
      </c>
      <c r="AR24" t="str">
        <f t="shared" si="20"/>
        <v>StealRT</v>
      </c>
      <c r="AS24" t="str">
        <f t="shared" si="21"/>
        <v>StealLT</v>
      </c>
    </row>
    <row r="25" spans="1:45" x14ac:dyDescent="0.25">
      <c r="A25">
        <v>3</v>
      </c>
      <c r="B25" t="s">
        <v>36</v>
      </c>
      <c r="C25" t="s">
        <v>40</v>
      </c>
      <c r="D25" t="s">
        <v>40</v>
      </c>
      <c r="E25" t="s">
        <v>13</v>
      </c>
      <c r="F25" t="s">
        <v>13</v>
      </c>
      <c r="G25" t="s">
        <v>15</v>
      </c>
      <c r="H25" t="s">
        <v>4</v>
      </c>
      <c r="I25" t="s">
        <v>33</v>
      </c>
      <c r="J25" t="s">
        <v>29</v>
      </c>
      <c r="K25" t="s">
        <v>19</v>
      </c>
      <c r="L25" t="s">
        <v>29</v>
      </c>
      <c r="M25" t="s">
        <v>10</v>
      </c>
      <c r="N25" t="s">
        <v>23</v>
      </c>
      <c r="O25" t="s">
        <v>23</v>
      </c>
      <c r="Q25">
        <f>IF(ISNA(MATCH($L$2,C25:O25,0)),0,MATCH($L$2,C25:O25,0))</f>
        <v>0</v>
      </c>
      <c r="S25" t="str">
        <f>$B25&amp;C25</f>
        <v>NothingC</v>
      </c>
      <c r="T25" t="str">
        <f>$B25&amp;D25</f>
        <v>NothingC</v>
      </c>
      <c r="U25" t="str">
        <f>$B25&amp;E25</f>
        <v>NothingRB</v>
      </c>
      <c r="V25" t="str">
        <f>$B25&amp;F25</f>
        <v>NothingRB</v>
      </c>
      <c r="W25" t="str">
        <f>$B25&amp;G25</f>
        <v>NothingLB</v>
      </c>
      <c r="X25" t="str">
        <f>$B25&amp;H25</f>
        <v>NothingHT</v>
      </c>
      <c r="Y25" t="str">
        <f>$B25&amp;I25</f>
        <v>NothingLT</v>
      </c>
      <c r="Z25" t="str">
        <f>$B25&amp;J25</f>
        <v>NothingRE</v>
      </c>
      <c r="AA25" t="str">
        <f>$B25&amp;K25</f>
        <v>NothingLF</v>
      </c>
      <c r="AB25" t="str">
        <f>$B25&amp;L25</f>
        <v>NothingRE</v>
      </c>
      <c r="AC25" t="str">
        <f>$B25&amp;M25</f>
        <v>NothingN</v>
      </c>
      <c r="AD25" t="str">
        <f>$B25&amp;N25</f>
        <v>NothingLW</v>
      </c>
      <c r="AE25" t="str">
        <f>$B25&amp;O25</f>
        <v>NothingLW</v>
      </c>
      <c r="AG25" t="str">
        <f t="shared" si="22"/>
        <v/>
      </c>
      <c r="AH25" t="str">
        <f t="shared" si="10"/>
        <v/>
      </c>
      <c r="AI25" t="str">
        <f t="shared" si="11"/>
        <v/>
      </c>
      <c r="AJ25" t="str">
        <f t="shared" si="12"/>
        <v/>
      </c>
      <c r="AK25" t="str">
        <f t="shared" si="13"/>
        <v/>
      </c>
      <c r="AL25" t="str">
        <f t="shared" si="14"/>
        <v/>
      </c>
      <c r="AM25" t="str">
        <f t="shared" si="15"/>
        <v/>
      </c>
      <c r="AN25" t="str">
        <f t="shared" si="16"/>
        <v/>
      </c>
      <c r="AO25" t="str">
        <f t="shared" si="17"/>
        <v/>
      </c>
      <c r="AP25" t="str">
        <f t="shared" si="18"/>
        <v/>
      </c>
      <c r="AQ25" t="str">
        <f t="shared" si="19"/>
        <v/>
      </c>
      <c r="AR25" t="str">
        <f t="shared" si="20"/>
        <v/>
      </c>
      <c r="AS25" t="str">
        <f t="shared" si="21"/>
        <v/>
      </c>
    </row>
    <row r="26" spans="1:45" x14ac:dyDescent="0.25">
      <c r="A26">
        <v>4</v>
      </c>
      <c r="B26" t="s">
        <v>36</v>
      </c>
      <c r="C26" t="s">
        <v>9</v>
      </c>
      <c r="D26" t="s">
        <v>6</v>
      </c>
      <c r="E26" t="s">
        <v>17</v>
      </c>
      <c r="F26" t="s">
        <v>40</v>
      </c>
      <c r="G26" t="s">
        <v>41</v>
      </c>
      <c r="H26" t="s">
        <v>26</v>
      </c>
      <c r="I26" t="s">
        <v>13</v>
      </c>
      <c r="J26" t="s">
        <v>33</v>
      </c>
      <c r="K26" t="s">
        <v>26</v>
      </c>
      <c r="L26" t="s">
        <v>10</v>
      </c>
      <c r="M26" t="s">
        <v>29</v>
      </c>
      <c r="N26" t="s">
        <v>19</v>
      </c>
      <c r="O26" t="s">
        <v>30</v>
      </c>
      <c r="Q26">
        <f>IF(ISNA(MATCH($L$2,C26:O26,0)),0,MATCH($L$2,C26:O26,0))</f>
        <v>6</v>
      </c>
      <c r="S26" t="str">
        <f>$B26&amp;C26</f>
        <v>NothingRC</v>
      </c>
      <c r="T26" t="str">
        <f>$B26&amp;D26</f>
        <v>NothingLC</v>
      </c>
      <c r="U26" t="str">
        <f>$B26&amp;E26</f>
        <v>NothingRF</v>
      </c>
      <c r="V26" t="str">
        <f>$B26&amp;F26</f>
        <v>NothingC</v>
      </c>
      <c r="W26" t="str">
        <f>$B26&amp;G26</f>
        <v>NothingB</v>
      </c>
      <c r="X26" t="str">
        <f>$B26&amp;H26</f>
        <v>NothingRT</v>
      </c>
      <c r="Y26" t="str">
        <f>$B26&amp;I26</f>
        <v>NothingRB</v>
      </c>
      <c r="Z26" t="str">
        <f>$B26&amp;J26</f>
        <v>NothingLT</v>
      </c>
      <c r="AA26" t="str">
        <f>$B26&amp;K26</f>
        <v>NothingRT</v>
      </c>
      <c r="AB26" t="str">
        <f>$B26&amp;L26</f>
        <v>NothingN</v>
      </c>
      <c r="AC26" t="str">
        <f>$B26&amp;M26</f>
        <v>NothingRE</v>
      </c>
      <c r="AD26" t="str">
        <f>$B26&amp;N26</f>
        <v>NothingLF</v>
      </c>
      <c r="AE26" t="str">
        <f>$B26&amp;O26</f>
        <v>NothingLE</v>
      </c>
      <c r="AG26" t="str">
        <f t="shared" si="22"/>
        <v/>
      </c>
      <c r="AH26" t="str">
        <f t="shared" si="10"/>
        <v/>
      </c>
      <c r="AI26" t="str">
        <f t="shared" si="11"/>
        <v/>
      </c>
      <c r="AJ26" t="str">
        <f t="shared" si="12"/>
        <v/>
      </c>
      <c r="AK26" t="str">
        <f t="shared" si="13"/>
        <v/>
      </c>
      <c r="AL26" t="str">
        <f t="shared" si="14"/>
        <v/>
      </c>
      <c r="AM26" t="str">
        <f t="shared" si="15"/>
        <v>NothingRB</v>
      </c>
      <c r="AN26" t="str">
        <f t="shared" si="16"/>
        <v>NothingLT</v>
      </c>
      <c r="AO26" t="str">
        <f t="shared" si="17"/>
        <v>NothingRT</v>
      </c>
      <c r="AP26" t="str">
        <f t="shared" si="18"/>
        <v>NothingN</v>
      </c>
      <c r="AQ26" t="str">
        <f t="shared" si="19"/>
        <v>NothingRE</v>
      </c>
      <c r="AR26" t="str">
        <f t="shared" si="20"/>
        <v>NothingLF</v>
      </c>
      <c r="AS26" t="str">
        <f t="shared" si="21"/>
        <v>NothingLE</v>
      </c>
    </row>
    <row r="27" spans="1:45" x14ac:dyDescent="0.25">
      <c r="A27">
        <v>5</v>
      </c>
      <c r="B27" t="s">
        <v>36</v>
      </c>
      <c r="C27" t="s">
        <v>13</v>
      </c>
      <c r="D27" t="s">
        <v>13</v>
      </c>
      <c r="E27" t="s">
        <v>15</v>
      </c>
      <c r="F27" t="s">
        <v>6</v>
      </c>
      <c r="G27" t="s">
        <v>21</v>
      </c>
      <c r="H27" t="s">
        <v>19</v>
      </c>
      <c r="I27" t="s">
        <v>19</v>
      </c>
      <c r="J27" t="s">
        <v>6</v>
      </c>
      <c r="K27" t="s">
        <v>17</v>
      </c>
      <c r="L27" t="s">
        <v>30</v>
      </c>
      <c r="M27" t="s">
        <v>6</v>
      </c>
      <c r="N27" t="s">
        <v>19</v>
      </c>
      <c r="O27" t="s">
        <v>19</v>
      </c>
      <c r="Q27">
        <f>IF(ISNA(MATCH($L$2,C27:O27,0)),0,MATCH($L$2,C27:O27,0))</f>
        <v>0</v>
      </c>
      <c r="S27" t="str">
        <f>$B27&amp;C27</f>
        <v>NothingRB</v>
      </c>
      <c r="T27" t="str">
        <f>$B27&amp;D27</f>
        <v>NothingRB</v>
      </c>
      <c r="U27" t="str">
        <f>$B27&amp;E27</f>
        <v>NothingLB</v>
      </c>
      <c r="V27" t="str">
        <f>$B27&amp;F27</f>
        <v>NothingLC</v>
      </c>
      <c r="W27" t="str">
        <f>$B27&amp;G27</f>
        <v>NothingRW</v>
      </c>
      <c r="X27" t="str">
        <f>$B27&amp;H27</f>
        <v>NothingLF</v>
      </c>
      <c r="Y27" t="str">
        <f>$B27&amp;I27</f>
        <v>NothingLF</v>
      </c>
      <c r="Z27" t="str">
        <f>$B27&amp;J27</f>
        <v>NothingLC</v>
      </c>
      <c r="AA27" t="str">
        <f>$B27&amp;K27</f>
        <v>NothingRF</v>
      </c>
      <c r="AB27" t="str">
        <f>$B27&amp;L27</f>
        <v>NothingLE</v>
      </c>
      <c r="AC27" t="str">
        <f>$B27&amp;M27</f>
        <v>NothingLC</v>
      </c>
      <c r="AD27" t="str">
        <f>$B27&amp;N27</f>
        <v>NothingLF</v>
      </c>
      <c r="AE27" t="str">
        <f>$B27&amp;O27</f>
        <v>NothingLF</v>
      </c>
      <c r="AG27" t="str">
        <f t="shared" si="22"/>
        <v/>
      </c>
      <c r="AH27" t="str">
        <f t="shared" si="10"/>
        <v/>
      </c>
      <c r="AI27" t="str">
        <f t="shared" si="11"/>
        <v/>
      </c>
      <c r="AJ27" t="str">
        <f t="shared" si="12"/>
        <v/>
      </c>
      <c r="AK27" t="str">
        <f t="shared" si="13"/>
        <v/>
      </c>
      <c r="AL27" t="str">
        <f t="shared" si="14"/>
        <v/>
      </c>
      <c r="AM27" t="str">
        <f t="shared" si="15"/>
        <v/>
      </c>
      <c r="AN27" t="str">
        <f t="shared" si="16"/>
        <v/>
      </c>
      <c r="AO27" t="str">
        <f t="shared" si="17"/>
        <v/>
      </c>
      <c r="AP27" t="str">
        <f t="shared" si="18"/>
        <v/>
      </c>
      <c r="AQ27" t="str">
        <f t="shared" si="19"/>
        <v/>
      </c>
      <c r="AR27" t="str">
        <f t="shared" si="20"/>
        <v/>
      </c>
      <c r="AS27" t="str">
        <f t="shared" si="21"/>
        <v/>
      </c>
    </row>
    <row r="28" spans="1:45" x14ac:dyDescent="0.25">
      <c r="A28">
        <v>6</v>
      </c>
      <c r="B28" t="s">
        <v>36</v>
      </c>
      <c r="C28" t="s">
        <v>2</v>
      </c>
      <c r="D28" t="s">
        <v>15</v>
      </c>
      <c r="E28" t="s">
        <v>29</v>
      </c>
      <c r="F28" t="s">
        <v>40</v>
      </c>
      <c r="G28" t="s">
        <v>17</v>
      </c>
      <c r="H28" t="s">
        <v>17</v>
      </c>
      <c r="I28" t="s">
        <v>4</v>
      </c>
      <c r="J28" t="s">
        <v>40</v>
      </c>
      <c r="K28" t="s">
        <v>29</v>
      </c>
      <c r="L28" t="s">
        <v>19</v>
      </c>
      <c r="M28" t="s">
        <v>6</v>
      </c>
      <c r="N28" t="s">
        <v>6</v>
      </c>
      <c r="O28" t="s">
        <v>29</v>
      </c>
      <c r="Q28">
        <f>IF(ISNA(MATCH($L$2,C28:O28,0)),0,MATCH($L$2,C28:O28,0))</f>
        <v>0</v>
      </c>
      <c r="S28" t="str">
        <f>$B28&amp;C28</f>
        <v>NothingHB</v>
      </c>
      <c r="T28" t="str">
        <f>$B28&amp;D28</f>
        <v>NothingLB</v>
      </c>
      <c r="U28" t="str">
        <f>$B28&amp;E28</f>
        <v>NothingRE</v>
      </c>
      <c r="V28" t="str">
        <f>$B28&amp;F28</f>
        <v>NothingC</v>
      </c>
      <c r="W28" t="str">
        <f>$B28&amp;G28</f>
        <v>NothingRF</v>
      </c>
      <c r="X28" t="str">
        <f>$B28&amp;H28</f>
        <v>NothingRF</v>
      </c>
      <c r="Y28" t="str">
        <f>$B28&amp;I28</f>
        <v>NothingHT</v>
      </c>
      <c r="Z28" t="str">
        <f>$B28&amp;J28</f>
        <v>NothingC</v>
      </c>
      <c r="AA28" t="str">
        <f>$B28&amp;K28</f>
        <v>NothingRE</v>
      </c>
      <c r="AB28" t="str">
        <f>$B28&amp;L28</f>
        <v>NothingLF</v>
      </c>
      <c r="AC28" t="str">
        <f>$B28&amp;M28</f>
        <v>NothingLC</v>
      </c>
      <c r="AD28" t="str">
        <f>$B28&amp;N28</f>
        <v>NothingLC</v>
      </c>
      <c r="AE28" t="str">
        <f>$B28&amp;O28</f>
        <v>NothingRE</v>
      </c>
      <c r="AG28" t="str">
        <f t="shared" si="22"/>
        <v/>
      </c>
      <c r="AH28" t="str">
        <f t="shared" si="10"/>
        <v/>
      </c>
      <c r="AI28" t="str">
        <f t="shared" si="11"/>
        <v/>
      </c>
      <c r="AJ28" t="str">
        <f t="shared" si="12"/>
        <v/>
      </c>
      <c r="AK28" t="str">
        <f t="shared" si="13"/>
        <v/>
      </c>
      <c r="AL28" t="str">
        <f t="shared" si="14"/>
        <v/>
      </c>
      <c r="AM28" t="str">
        <f t="shared" si="15"/>
        <v/>
      </c>
      <c r="AN28" t="str">
        <f t="shared" si="16"/>
        <v/>
      </c>
      <c r="AO28" t="str">
        <f t="shared" si="17"/>
        <v/>
      </c>
      <c r="AP28" t="str">
        <f t="shared" si="18"/>
        <v/>
      </c>
      <c r="AQ28" t="str">
        <f t="shared" si="19"/>
        <v/>
      </c>
      <c r="AR28" t="str">
        <f t="shared" si="20"/>
        <v/>
      </c>
      <c r="AS28" t="str">
        <f t="shared" si="21"/>
        <v/>
      </c>
    </row>
    <row r="29" spans="1:45" x14ac:dyDescent="0.25">
      <c r="A29">
        <v>7</v>
      </c>
      <c r="B29" t="s">
        <v>36</v>
      </c>
      <c r="C29" t="s">
        <v>10</v>
      </c>
      <c r="D29" t="s">
        <v>33</v>
      </c>
      <c r="E29" t="s">
        <v>2</v>
      </c>
      <c r="F29" t="s">
        <v>40</v>
      </c>
      <c r="G29" t="s">
        <v>26</v>
      </c>
      <c r="H29" t="s">
        <v>10</v>
      </c>
      <c r="I29" t="s">
        <v>19</v>
      </c>
      <c r="J29" t="s">
        <v>6</v>
      </c>
      <c r="K29" t="s">
        <v>9</v>
      </c>
      <c r="L29" t="s">
        <v>26</v>
      </c>
      <c r="M29" t="s">
        <v>26</v>
      </c>
      <c r="N29" t="s">
        <v>40</v>
      </c>
      <c r="O29" t="s">
        <v>6</v>
      </c>
      <c r="Q29">
        <f>IF(ISNA(MATCH($L$2,C29:O29,0)),0,MATCH($L$2,C29:O29,0))</f>
        <v>5</v>
      </c>
      <c r="S29" t="str">
        <f>$B29&amp;C29</f>
        <v>NothingN</v>
      </c>
      <c r="T29" t="str">
        <f>$B29&amp;D29</f>
        <v>NothingLT</v>
      </c>
      <c r="U29" t="str">
        <f>$B29&amp;E29</f>
        <v>NothingHB</v>
      </c>
      <c r="V29" t="str">
        <f>$B29&amp;F29</f>
        <v>NothingC</v>
      </c>
      <c r="W29" t="str">
        <f>$B29&amp;G29</f>
        <v>NothingRT</v>
      </c>
      <c r="X29" t="str">
        <f>$B29&amp;H29</f>
        <v>NothingN</v>
      </c>
      <c r="Y29" t="str">
        <f>$B29&amp;I29</f>
        <v>NothingLF</v>
      </c>
      <c r="Z29" t="str">
        <f>$B29&amp;J29</f>
        <v>NothingLC</v>
      </c>
      <c r="AA29" t="str">
        <f>$B29&amp;K29</f>
        <v>NothingRC</v>
      </c>
      <c r="AB29" t="str">
        <f>$B29&amp;L29</f>
        <v>NothingRT</v>
      </c>
      <c r="AC29" t="str">
        <f>$B29&amp;M29</f>
        <v>NothingRT</v>
      </c>
      <c r="AD29" t="str">
        <f>$B29&amp;N29</f>
        <v>NothingC</v>
      </c>
      <c r="AE29" t="str">
        <f>$B29&amp;O29</f>
        <v>NothingLC</v>
      </c>
      <c r="AG29" t="str">
        <f t="shared" si="22"/>
        <v/>
      </c>
      <c r="AH29" t="str">
        <f t="shared" si="10"/>
        <v/>
      </c>
      <c r="AI29" t="str">
        <f t="shared" si="11"/>
        <v/>
      </c>
      <c r="AJ29" t="str">
        <f t="shared" si="12"/>
        <v/>
      </c>
      <c r="AK29" t="str">
        <f t="shared" si="13"/>
        <v/>
      </c>
      <c r="AL29" t="str">
        <f t="shared" si="14"/>
        <v>NothingN</v>
      </c>
      <c r="AM29" t="str">
        <f t="shared" si="15"/>
        <v>NothingLF</v>
      </c>
      <c r="AN29" t="str">
        <f t="shared" si="16"/>
        <v>NothingLC</v>
      </c>
      <c r="AO29" t="str">
        <f t="shared" si="17"/>
        <v>NothingRC</v>
      </c>
      <c r="AP29" t="str">
        <f t="shared" si="18"/>
        <v>NothingRT</v>
      </c>
      <c r="AQ29" t="str">
        <f t="shared" si="19"/>
        <v>NothingRT</v>
      </c>
      <c r="AR29" t="str">
        <f t="shared" si="20"/>
        <v>NothingC</v>
      </c>
      <c r="AS29" t="str">
        <f t="shared" si="21"/>
        <v>NothingLC</v>
      </c>
    </row>
    <row r="30" spans="1:45" x14ac:dyDescent="0.25">
      <c r="A30">
        <v>8</v>
      </c>
      <c r="B30" t="s">
        <v>36</v>
      </c>
      <c r="C30" t="s">
        <v>10</v>
      </c>
      <c r="D30" t="s">
        <v>40</v>
      </c>
      <c r="E30" t="s">
        <v>6</v>
      </c>
      <c r="F30" t="s">
        <v>26</v>
      </c>
      <c r="G30" t="s">
        <v>13</v>
      </c>
      <c r="H30" t="s">
        <v>40</v>
      </c>
      <c r="I30" t="s">
        <v>6</v>
      </c>
      <c r="J30" t="s">
        <v>40</v>
      </c>
      <c r="K30" t="s">
        <v>30</v>
      </c>
      <c r="L30" t="s">
        <v>13</v>
      </c>
      <c r="M30" t="s">
        <v>33</v>
      </c>
      <c r="N30" t="s">
        <v>23</v>
      </c>
      <c r="O30" t="s">
        <v>26</v>
      </c>
      <c r="Q30">
        <f>IF(ISNA(MATCH($L$2,C30:O30,0)),0,MATCH($L$2,C30:O30,0))</f>
        <v>4</v>
      </c>
      <c r="S30" t="str">
        <f>$B30&amp;C30</f>
        <v>NothingN</v>
      </c>
      <c r="T30" t="str">
        <f>$B30&amp;D30</f>
        <v>NothingC</v>
      </c>
      <c r="U30" t="str">
        <f>$B30&amp;E30</f>
        <v>NothingLC</v>
      </c>
      <c r="V30" t="str">
        <f>$B30&amp;F30</f>
        <v>NothingRT</v>
      </c>
      <c r="W30" t="str">
        <f>$B30&amp;G30</f>
        <v>NothingRB</v>
      </c>
      <c r="X30" t="str">
        <f>$B30&amp;H30</f>
        <v>NothingC</v>
      </c>
      <c r="Y30" t="str">
        <f>$B30&amp;I30</f>
        <v>NothingLC</v>
      </c>
      <c r="Z30" t="str">
        <f>$B30&amp;J30</f>
        <v>NothingC</v>
      </c>
      <c r="AA30" t="str">
        <f>$B30&amp;K30</f>
        <v>NothingLE</v>
      </c>
      <c r="AB30" t="str">
        <f>$B30&amp;L30</f>
        <v>NothingRB</v>
      </c>
      <c r="AC30" t="str">
        <f>$B30&amp;M30</f>
        <v>NothingLT</v>
      </c>
      <c r="AD30" t="str">
        <f>$B30&amp;N30</f>
        <v>NothingLW</v>
      </c>
      <c r="AE30" t="str">
        <f>$B30&amp;O30</f>
        <v>NothingRT</v>
      </c>
      <c r="AG30" t="str">
        <f t="shared" si="22"/>
        <v/>
      </c>
      <c r="AH30" t="str">
        <f t="shared" si="10"/>
        <v/>
      </c>
      <c r="AI30" t="str">
        <f t="shared" si="11"/>
        <v/>
      </c>
      <c r="AJ30" t="str">
        <f t="shared" si="12"/>
        <v/>
      </c>
      <c r="AK30" t="str">
        <f t="shared" si="13"/>
        <v>NothingRB</v>
      </c>
      <c r="AL30" t="str">
        <f t="shared" si="14"/>
        <v>NothingC</v>
      </c>
      <c r="AM30" t="str">
        <f t="shared" si="15"/>
        <v>NothingLC</v>
      </c>
      <c r="AN30" t="str">
        <f t="shared" si="16"/>
        <v>NothingC</v>
      </c>
      <c r="AO30" t="str">
        <f t="shared" si="17"/>
        <v>NothingLE</v>
      </c>
      <c r="AP30" t="str">
        <f t="shared" si="18"/>
        <v>NothingRB</v>
      </c>
      <c r="AQ30" t="str">
        <f t="shared" si="19"/>
        <v>NothingLT</v>
      </c>
      <c r="AR30" t="str">
        <f t="shared" si="20"/>
        <v>NothingLW</v>
      </c>
      <c r="AS30" t="str">
        <f t="shared" si="21"/>
        <v>NothingRT</v>
      </c>
    </row>
    <row r="31" spans="1:45" x14ac:dyDescent="0.25">
      <c r="A31">
        <v>9</v>
      </c>
      <c r="B31" t="s">
        <v>36</v>
      </c>
      <c r="C31" t="s">
        <v>33</v>
      </c>
      <c r="D31" t="s">
        <v>2</v>
      </c>
      <c r="E31" t="s">
        <v>29</v>
      </c>
      <c r="F31" t="s">
        <v>33</v>
      </c>
      <c r="G31" t="s">
        <v>15</v>
      </c>
      <c r="H31" t="s">
        <v>21</v>
      </c>
      <c r="I31" t="s">
        <v>40</v>
      </c>
      <c r="J31" t="s">
        <v>29</v>
      </c>
      <c r="K31" t="s">
        <v>40</v>
      </c>
      <c r="L31" t="s">
        <v>23</v>
      </c>
      <c r="M31" t="s">
        <v>29</v>
      </c>
      <c r="N31" t="s">
        <v>41</v>
      </c>
      <c r="O31" t="s">
        <v>21</v>
      </c>
      <c r="Q31">
        <f>IF(ISNA(MATCH($L$2,C31:O31,0)),0,MATCH($L$2,C31:O31,0))</f>
        <v>0</v>
      </c>
      <c r="S31" t="str">
        <f>$B31&amp;C31</f>
        <v>NothingLT</v>
      </c>
      <c r="T31" t="str">
        <f>$B31&amp;D31</f>
        <v>NothingHB</v>
      </c>
      <c r="U31" t="str">
        <f>$B31&amp;E31</f>
        <v>NothingRE</v>
      </c>
      <c r="V31" t="str">
        <f>$B31&amp;F31</f>
        <v>NothingLT</v>
      </c>
      <c r="W31" t="str">
        <f>$B31&amp;G31</f>
        <v>NothingLB</v>
      </c>
      <c r="X31" t="str">
        <f>$B31&amp;H31</f>
        <v>NothingRW</v>
      </c>
      <c r="Y31" t="str">
        <f>$B31&amp;I31</f>
        <v>NothingC</v>
      </c>
      <c r="Z31" t="str">
        <f>$B31&amp;J31</f>
        <v>NothingRE</v>
      </c>
      <c r="AA31" t="str">
        <f>$B31&amp;K31</f>
        <v>NothingC</v>
      </c>
      <c r="AB31" t="str">
        <f>$B31&amp;L31</f>
        <v>NothingLW</v>
      </c>
      <c r="AC31" t="str">
        <f>$B31&amp;M31</f>
        <v>NothingRE</v>
      </c>
      <c r="AD31" t="str">
        <f>$B31&amp;N31</f>
        <v>NothingB</v>
      </c>
      <c r="AE31" t="str">
        <f>$B31&amp;O31</f>
        <v>NothingRW</v>
      </c>
      <c r="AG31" t="str">
        <f t="shared" si="22"/>
        <v/>
      </c>
      <c r="AH31" t="str">
        <f t="shared" si="10"/>
        <v/>
      </c>
      <c r="AI31" t="str">
        <f t="shared" si="11"/>
        <v/>
      </c>
      <c r="AJ31" t="str">
        <f t="shared" si="12"/>
        <v/>
      </c>
      <c r="AK31" t="str">
        <f t="shared" si="13"/>
        <v/>
      </c>
      <c r="AL31" t="str">
        <f t="shared" si="14"/>
        <v/>
      </c>
      <c r="AM31" t="str">
        <f t="shared" si="15"/>
        <v/>
      </c>
      <c r="AN31" t="str">
        <f t="shared" si="16"/>
        <v/>
      </c>
      <c r="AO31" t="str">
        <f t="shared" si="17"/>
        <v/>
      </c>
      <c r="AP31" t="str">
        <f t="shared" si="18"/>
        <v/>
      </c>
      <c r="AQ31" t="str">
        <f t="shared" si="19"/>
        <v/>
      </c>
      <c r="AR31" t="str">
        <f t="shared" si="20"/>
        <v/>
      </c>
      <c r="AS31" t="str">
        <f t="shared" si="21"/>
        <v/>
      </c>
    </row>
    <row r="32" spans="1:45" x14ac:dyDescent="0.25">
      <c r="A32">
        <v>10</v>
      </c>
      <c r="B32" t="s">
        <v>38</v>
      </c>
      <c r="C32" t="s">
        <v>4</v>
      </c>
      <c r="D32" t="s">
        <v>40</v>
      </c>
      <c r="E32" t="s">
        <v>15</v>
      </c>
      <c r="F32" t="s">
        <v>2</v>
      </c>
      <c r="G32" t="s">
        <v>19</v>
      </c>
      <c r="H32" t="s">
        <v>4</v>
      </c>
      <c r="I32" t="s">
        <v>10</v>
      </c>
      <c r="J32" t="s">
        <v>23</v>
      </c>
      <c r="K32" t="s">
        <v>23</v>
      </c>
      <c r="L32" t="s">
        <v>9</v>
      </c>
      <c r="M32" t="s">
        <v>19</v>
      </c>
      <c r="N32" t="s">
        <v>4</v>
      </c>
      <c r="O32" t="s">
        <v>17</v>
      </c>
      <c r="Q32">
        <f>IF(ISNA(MATCH($L$2,C32:O32,0)),0,MATCH($L$2,C32:O32,0))</f>
        <v>0</v>
      </c>
      <c r="S32" t="str">
        <f>$B32&amp;C32</f>
        <v>BuntHT</v>
      </c>
      <c r="T32" t="str">
        <f>$B32&amp;D32</f>
        <v>BuntC</v>
      </c>
      <c r="U32" t="str">
        <f>$B32&amp;E32</f>
        <v>BuntLB</v>
      </c>
      <c r="V32" t="str">
        <f>$B32&amp;F32</f>
        <v>BuntHB</v>
      </c>
      <c r="W32" t="str">
        <f>$B32&amp;G32</f>
        <v>BuntLF</v>
      </c>
      <c r="X32" t="str">
        <f>$B32&amp;H32</f>
        <v>BuntHT</v>
      </c>
      <c r="Y32" t="str">
        <f>$B32&amp;I32</f>
        <v>BuntN</v>
      </c>
      <c r="Z32" t="str">
        <f>$B32&amp;J32</f>
        <v>BuntLW</v>
      </c>
      <c r="AA32" t="str">
        <f>$B32&amp;K32</f>
        <v>BuntLW</v>
      </c>
      <c r="AB32" t="str">
        <f>$B32&amp;L32</f>
        <v>BuntRC</v>
      </c>
      <c r="AC32" t="str">
        <f>$B32&amp;M32</f>
        <v>BuntLF</v>
      </c>
      <c r="AD32" t="str">
        <f>$B32&amp;N32</f>
        <v>BuntHT</v>
      </c>
      <c r="AE32" t="str">
        <f>$B32&amp;O32</f>
        <v>BuntRF</v>
      </c>
      <c r="AG32" t="str">
        <f t="shared" si="22"/>
        <v/>
      </c>
      <c r="AH32" t="str">
        <f t="shared" si="10"/>
        <v/>
      </c>
      <c r="AI32" t="str">
        <f t="shared" si="11"/>
        <v/>
      </c>
      <c r="AJ32" t="str">
        <f t="shared" si="12"/>
        <v/>
      </c>
      <c r="AK32" t="str">
        <f t="shared" si="13"/>
        <v/>
      </c>
      <c r="AL32" t="str">
        <f t="shared" si="14"/>
        <v/>
      </c>
      <c r="AM32" t="str">
        <f t="shared" si="15"/>
        <v/>
      </c>
      <c r="AN32" t="str">
        <f t="shared" si="16"/>
        <v/>
      </c>
      <c r="AO32" t="str">
        <f t="shared" si="17"/>
        <v/>
      </c>
      <c r="AP32" t="str">
        <f t="shared" si="18"/>
        <v/>
      </c>
      <c r="AQ32" t="str">
        <f t="shared" si="19"/>
        <v/>
      </c>
      <c r="AR32" t="str">
        <f t="shared" si="20"/>
        <v/>
      </c>
      <c r="AS32" t="str">
        <f t="shared" si="21"/>
        <v/>
      </c>
    </row>
    <row r="33" spans="1:45" x14ac:dyDescent="0.25">
      <c r="A33">
        <v>11</v>
      </c>
      <c r="B33" t="s">
        <v>36</v>
      </c>
      <c r="C33" t="s">
        <v>30</v>
      </c>
      <c r="D33" t="s">
        <v>19</v>
      </c>
      <c r="E33" t="s">
        <v>21</v>
      </c>
      <c r="F33" t="s">
        <v>23</v>
      </c>
      <c r="G33" t="s">
        <v>13</v>
      </c>
      <c r="H33" t="s">
        <v>41</v>
      </c>
      <c r="I33" t="s">
        <v>6</v>
      </c>
      <c r="J33" t="s">
        <v>10</v>
      </c>
      <c r="K33" t="s">
        <v>9</v>
      </c>
      <c r="L33" t="s">
        <v>30</v>
      </c>
      <c r="M33" t="s">
        <v>30</v>
      </c>
      <c r="N33" t="s">
        <v>13</v>
      </c>
      <c r="O33" t="s">
        <v>15</v>
      </c>
      <c r="Q33">
        <f>IF(ISNA(MATCH($L$2,C33:O33,0)),0,MATCH($L$2,C33:O33,0))</f>
        <v>0</v>
      </c>
      <c r="S33" t="str">
        <f>$B33&amp;C33</f>
        <v>NothingLE</v>
      </c>
      <c r="T33" t="str">
        <f>$B33&amp;D33</f>
        <v>NothingLF</v>
      </c>
      <c r="U33" t="str">
        <f>$B33&amp;E33</f>
        <v>NothingRW</v>
      </c>
      <c r="V33" t="str">
        <f>$B33&amp;F33</f>
        <v>NothingLW</v>
      </c>
      <c r="W33" t="str">
        <f>$B33&amp;G33</f>
        <v>NothingRB</v>
      </c>
      <c r="X33" t="str">
        <f>$B33&amp;H33</f>
        <v>NothingB</v>
      </c>
      <c r="Y33" t="str">
        <f>$B33&amp;I33</f>
        <v>NothingLC</v>
      </c>
      <c r="Z33" t="str">
        <f>$B33&amp;J33</f>
        <v>NothingN</v>
      </c>
      <c r="AA33" t="str">
        <f>$B33&amp;K33</f>
        <v>NothingRC</v>
      </c>
      <c r="AB33" t="str">
        <f>$B33&amp;L33</f>
        <v>NothingLE</v>
      </c>
      <c r="AC33" t="str">
        <f>$B33&amp;M33</f>
        <v>NothingLE</v>
      </c>
      <c r="AD33" t="str">
        <f>$B33&amp;N33</f>
        <v>NothingRB</v>
      </c>
      <c r="AE33" t="str">
        <f>$B33&amp;O33</f>
        <v>NothingLB</v>
      </c>
      <c r="AG33" t="str">
        <f t="shared" si="22"/>
        <v/>
      </c>
      <c r="AH33" t="str">
        <f t="shared" si="10"/>
        <v/>
      </c>
      <c r="AI33" t="str">
        <f t="shared" si="11"/>
        <v/>
      </c>
      <c r="AJ33" t="str">
        <f t="shared" si="12"/>
        <v/>
      </c>
      <c r="AK33" t="str">
        <f t="shared" si="13"/>
        <v/>
      </c>
      <c r="AL33" t="str">
        <f t="shared" si="14"/>
        <v/>
      </c>
      <c r="AM33" t="str">
        <f t="shared" si="15"/>
        <v/>
      </c>
      <c r="AN33" t="str">
        <f t="shared" si="16"/>
        <v/>
      </c>
      <c r="AO33" t="str">
        <f t="shared" si="17"/>
        <v/>
      </c>
      <c r="AP33" t="str">
        <f t="shared" si="18"/>
        <v/>
      </c>
      <c r="AQ33" t="str">
        <f t="shared" si="19"/>
        <v/>
      </c>
      <c r="AR33" t="str">
        <f t="shared" si="20"/>
        <v/>
      </c>
      <c r="AS33" t="str">
        <f t="shared" si="21"/>
        <v/>
      </c>
    </row>
    <row r="34" spans="1:45" x14ac:dyDescent="0.25">
      <c r="A34">
        <v>12</v>
      </c>
      <c r="B34" t="s">
        <v>36</v>
      </c>
      <c r="C34" t="s">
        <v>4</v>
      </c>
      <c r="D34" t="s">
        <v>21</v>
      </c>
      <c r="E34" t="s">
        <v>23</v>
      </c>
      <c r="F34" t="s">
        <v>33</v>
      </c>
      <c r="G34" t="s">
        <v>13</v>
      </c>
      <c r="H34" t="s">
        <v>2</v>
      </c>
      <c r="I34" t="s">
        <v>30</v>
      </c>
      <c r="J34" t="s">
        <v>30</v>
      </c>
      <c r="K34" t="s">
        <v>26</v>
      </c>
      <c r="L34" t="s">
        <v>41</v>
      </c>
      <c r="M34" t="s">
        <v>6</v>
      </c>
      <c r="N34" t="s">
        <v>10</v>
      </c>
      <c r="O34" t="s">
        <v>9</v>
      </c>
      <c r="Q34">
        <f>IF(ISNA(MATCH($L$2,C34:O34,0)),0,MATCH($L$2,C34:O34,0))</f>
        <v>9</v>
      </c>
      <c r="S34" t="str">
        <f>$B34&amp;C34</f>
        <v>NothingHT</v>
      </c>
      <c r="T34" t="str">
        <f>$B34&amp;D34</f>
        <v>NothingRW</v>
      </c>
      <c r="U34" t="str">
        <f>$B34&amp;E34</f>
        <v>NothingLW</v>
      </c>
      <c r="V34" t="str">
        <f>$B34&amp;F34</f>
        <v>NothingLT</v>
      </c>
      <c r="W34" t="str">
        <f>$B34&amp;G34</f>
        <v>NothingRB</v>
      </c>
      <c r="X34" t="str">
        <f>$B34&amp;H34</f>
        <v>NothingHB</v>
      </c>
      <c r="Y34" t="str">
        <f>$B34&amp;I34</f>
        <v>NothingLE</v>
      </c>
      <c r="Z34" t="str">
        <f>$B34&amp;J34</f>
        <v>NothingLE</v>
      </c>
      <c r="AA34" t="str">
        <f>$B34&amp;K34</f>
        <v>NothingRT</v>
      </c>
      <c r="AB34" t="str">
        <f>$B34&amp;L34</f>
        <v>NothingB</v>
      </c>
      <c r="AC34" t="str">
        <f>$B34&amp;M34</f>
        <v>NothingLC</v>
      </c>
      <c r="AD34" t="str">
        <f>$B34&amp;N34</f>
        <v>NothingN</v>
      </c>
      <c r="AE34" t="str">
        <f>$B34&amp;O34</f>
        <v>NothingRC</v>
      </c>
      <c r="AG34" t="str">
        <f t="shared" si="22"/>
        <v/>
      </c>
      <c r="AH34" t="str">
        <f t="shared" si="10"/>
        <v/>
      </c>
      <c r="AI34" t="str">
        <f t="shared" si="11"/>
        <v/>
      </c>
      <c r="AJ34" t="str">
        <f t="shared" si="12"/>
        <v/>
      </c>
      <c r="AK34" t="str">
        <f t="shared" si="13"/>
        <v/>
      </c>
      <c r="AL34" t="str">
        <f t="shared" si="14"/>
        <v/>
      </c>
      <c r="AM34" t="str">
        <f t="shared" si="15"/>
        <v/>
      </c>
      <c r="AN34" t="str">
        <f t="shared" si="16"/>
        <v/>
      </c>
      <c r="AO34" t="str">
        <f t="shared" si="17"/>
        <v/>
      </c>
      <c r="AP34" t="str">
        <f t="shared" si="18"/>
        <v>NothingB</v>
      </c>
      <c r="AQ34" t="str">
        <f t="shared" si="19"/>
        <v>NothingLC</v>
      </c>
      <c r="AR34" t="str">
        <f t="shared" si="20"/>
        <v>NothingN</v>
      </c>
      <c r="AS34" t="str">
        <f t="shared" si="21"/>
        <v>NothingRC</v>
      </c>
    </row>
    <row r="35" spans="1:45" x14ac:dyDescent="0.25">
      <c r="A35">
        <v>13</v>
      </c>
      <c r="B35" t="s">
        <v>37</v>
      </c>
      <c r="C35" t="s">
        <v>17</v>
      </c>
      <c r="D35" t="s">
        <v>41</v>
      </c>
      <c r="E35" t="s">
        <v>19</v>
      </c>
      <c r="F35" t="s">
        <v>17</v>
      </c>
      <c r="G35" t="s">
        <v>41</v>
      </c>
      <c r="H35" t="s">
        <v>6</v>
      </c>
      <c r="I35" t="s">
        <v>30</v>
      </c>
      <c r="J35" t="s">
        <v>6</v>
      </c>
      <c r="K35" t="s">
        <v>41</v>
      </c>
      <c r="L35" t="s">
        <v>40</v>
      </c>
      <c r="M35" t="s">
        <v>17</v>
      </c>
      <c r="N35" t="s">
        <v>9</v>
      </c>
      <c r="O35" t="s">
        <v>26</v>
      </c>
      <c r="Q35">
        <f>IF(ISNA(MATCH($L$2,C35:O35,0)),0,MATCH($L$2,C35:O35,0))</f>
        <v>13</v>
      </c>
      <c r="S35" t="str">
        <f>$B35&amp;C35</f>
        <v>StealRF</v>
      </c>
      <c r="T35" t="str">
        <f>$B35&amp;D35</f>
        <v>StealB</v>
      </c>
      <c r="U35" t="str">
        <f>$B35&amp;E35</f>
        <v>StealLF</v>
      </c>
      <c r="V35" t="str">
        <f>$B35&amp;F35</f>
        <v>StealRF</v>
      </c>
      <c r="W35" t="str">
        <f>$B35&amp;G35</f>
        <v>StealB</v>
      </c>
      <c r="X35" t="str">
        <f>$B35&amp;H35</f>
        <v>StealLC</v>
      </c>
      <c r="Y35" t="str">
        <f>$B35&amp;I35</f>
        <v>StealLE</v>
      </c>
      <c r="Z35" t="str">
        <f>$B35&amp;J35</f>
        <v>StealLC</v>
      </c>
      <c r="AA35" t="str">
        <f>$B35&amp;K35</f>
        <v>StealB</v>
      </c>
      <c r="AB35" t="str">
        <f>$B35&amp;L35</f>
        <v>StealC</v>
      </c>
      <c r="AC35" t="str">
        <f>$B35&amp;M35</f>
        <v>StealRF</v>
      </c>
      <c r="AD35" t="str">
        <f>$B35&amp;N35</f>
        <v>StealRC</v>
      </c>
      <c r="AE35" t="str">
        <f>$B35&amp;O35</f>
        <v>StealRT</v>
      </c>
      <c r="AG35" t="str">
        <f t="shared" si="22"/>
        <v/>
      </c>
      <c r="AH35" t="str">
        <f>IF($Q35=0,"",IF(AH$22&lt;$Q35+1,"",$B35&amp;D35))</f>
        <v/>
      </c>
      <c r="AI35" t="str">
        <f t="shared" si="11"/>
        <v/>
      </c>
      <c r="AJ35" t="str">
        <f t="shared" si="12"/>
        <v/>
      </c>
      <c r="AK35" t="str">
        <f t="shared" si="13"/>
        <v/>
      </c>
      <c r="AL35" t="str">
        <f t="shared" si="14"/>
        <v/>
      </c>
      <c r="AM35" t="str">
        <f t="shared" si="15"/>
        <v/>
      </c>
      <c r="AN35" t="str">
        <f t="shared" si="16"/>
        <v/>
      </c>
      <c r="AO35" t="str">
        <f t="shared" si="17"/>
        <v/>
      </c>
      <c r="AP35" t="str">
        <f t="shared" si="18"/>
        <v/>
      </c>
      <c r="AQ35" t="str">
        <f t="shared" si="19"/>
        <v/>
      </c>
      <c r="AR35" t="str">
        <f t="shared" si="20"/>
        <v/>
      </c>
      <c r="AS35" t="str">
        <f t="shared" si="21"/>
        <v/>
      </c>
    </row>
    <row r="36" spans="1:45" x14ac:dyDescent="0.25">
      <c r="A36">
        <v>14</v>
      </c>
      <c r="B36" t="s">
        <v>36</v>
      </c>
      <c r="C36" t="s">
        <v>6</v>
      </c>
      <c r="D36" t="s">
        <v>40</v>
      </c>
      <c r="E36" t="s">
        <v>13</v>
      </c>
      <c r="F36" t="s">
        <v>4</v>
      </c>
      <c r="G36" t="s">
        <v>15</v>
      </c>
      <c r="H36" t="s">
        <v>6</v>
      </c>
      <c r="I36" t="s">
        <v>4</v>
      </c>
      <c r="J36" t="s">
        <v>17</v>
      </c>
      <c r="K36" t="s">
        <v>4</v>
      </c>
      <c r="L36" t="s">
        <v>21</v>
      </c>
      <c r="M36" t="s">
        <v>40</v>
      </c>
      <c r="N36" t="s">
        <v>15</v>
      </c>
      <c r="O36" t="s">
        <v>13</v>
      </c>
      <c r="Q36">
        <f>IF(ISNA(MATCH($L$2,C36:O36,0)),0,MATCH($L$2,C36:O36,0))</f>
        <v>0</v>
      </c>
      <c r="S36" t="str">
        <f>$B36&amp;C36</f>
        <v>NothingLC</v>
      </c>
      <c r="T36" t="str">
        <f>$B36&amp;D36</f>
        <v>NothingC</v>
      </c>
      <c r="U36" t="str">
        <f>$B36&amp;E36</f>
        <v>NothingRB</v>
      </c>
      <c r="V36" t="str">
        <f>$B36&amp;F36</f>
        <v>NothingHT</v>
      </c>
      <c r="W36" t="str">
        <f>$B36&amp;G36</f>
        <v>NothingLB</v>
      </c>
      <c r="X36" t="str">
        <f>$B36&amp;H36</f>
        <v>NothingLC</v>
      </c>
      <c r="Y36" t="str">
        <f>$B36&amp;I36</f>
        <v>NothingHT</v>
      </c>
      <c r="Z36" t="str">
        <f>$B36&amp;J36</f>
        <v>NothingRF</v>
      </c>
      <c r="AA36" t="str">
        <f>$B36&amp;K36</f>
        <v>NothingHT</v>
      </c>
      <c r="AB36" t="str">
        <f>$B36&amp;L36</f>
        <v>NothingRW</v>
      </c>
      <c r="AC36" t="str">
        <f>$B36&amp;M36</f>
        <v>NothingC</v>
      </c>
      <c r="AD36" t="str">
        <f>$B36&amp;N36</f>
        <v>NothingLB</v>
      </c>
      <c r="AE36" t="str">
        <f>$B36&amp;O36</f>
        <v>NothingRB</v>
      </c>
      <c r="AG36" t="str">
        <f t="shared" si="22"/>
        <v/>
      </c>
      <c r="AH36" t="str">
        <f t="shared" si="10"/>
        <v/>
      </c>
      <c r="AI36" t="str">
        <f t="shared" si="11"/>
        <v/>
      </c>
      <c r="AJ36" t="str">
        <f t="shared" si="12"/>
        <v/>
      </c>
      <c r="AK36" t="str">
        <f t="shared" si="13"/>
        <v/>
      </c>
      <c r="AL36" t="str">
        <f t="shared" si="14"/>
        <v/>
      </c>
      <c r="AM36" t="str">
        <f t="shared" si="15"/>
        <v/>
      </c>
      <c r="AN36" t="str">
        <f t="shared" si="16"/>
        <v/>
      </c>
      <c r="AO36" t="str">
        <f t="shared" si="17"/>
        <v/>
      </c>
      <c r="AP36" t="str">
        <f t="shared" si="18"/>
        <v/>
      </c>
      <c r="AQ36" t="str">
        <f t="shared" si="19"/>
        <v/>
      </c>
      <c r="AR36" t="str">
        <f t="shared" si="20"/>
        <v/>
      </c>
      <c r="AS36" t="str">
        <f t="shared" si="21"/>
        <v/>
      </c>
    </row>
    <row r="37" spans="1:45" x14ac:dyDescent="0.25">
      <c r="A37">
        <v>15</v>
      </c>
      <c r="B37" t="s">
        <v>36</v>
      </c>
      <c r="C37" t="s">
        <v>6</v>
      </c>
      <c r="D37" t="s">
        <v>13</v>
      </c>
      <c r="E37" t="s">
        <v>13</v>
      </c>
      <c r="F37" t="s">
        <v>21</v>
      </c>
      <c r="G37" t="s">
        <v>17</v>
      </c>
      <c r="H37" t="s">
        <v>30</v>
      </c>
      <c r="I37" t="s">
        <v>29</v>
      </c>
      <c r="J37" t="s">
        <v>29</v>
      </c>
      <c r="K37" t="s">
        <v>26</v>
      </c>
      <c r="L37" t="s">
        <v>13</v>
      </c>
      <c r="M37" t="s">
        <v>21</v>
      </c>
      <c r="N37" t="s">
        <v>9</v>
      </c>
      <c r="O37" t="s">
        <v>10</v>
      </c>
      <c r="Q37">
        <f>IF(ISNA(MATCH($L$2,C37:O37,0)),0,MATCH($L$2,C37:O37,0))</f>
        <v>9</v>
      </c>
      <c r="S37" t="str">
        <f>$B37&amp;C37</f>
        <v>NothingLC</v>
      </c>
      <c r="T37" t="str">
        <f>$B37&amp;D37</f>
        <v>NothingRB</v>
      </c>
      <c r="U37" t="str">
        <f>$B37&amp;E37</f>
        <v>NothingRB</v>
      </c>
      <c r="V37" t="str">
        <f>$B37&amp;F37</f>
        <v>NothingRW</v>
      </c>
      <c r="W37" t="str">
        <f>$B37&amp;G37</f>
        <v>NothingRF</v>
      </c>
      <c r="X37" t="str">
        <f>$B37&amp;H37</f>
        <v>NothingLE</v>
      </c>
      <c r="Y37" t="str">
        <f>$B37&amp;I37</f>
        <v>NothingRE</v>
      </c>
      <c r="Z37" t="str">
        <f>$B37&amp;J37</f>
        <v>NothingRE</v>
      </c>
      <c r="AA37" t="str">
        <f>$B37&amp;K37</f>
        <v>NothingRT</v>
      </c>
      <c r="AB37" t="str">
        <f>$B37&amp;L37</f>
        <v>NothingRB</v>
      </c>
      <c r="AC37" t="str">
        <f>$B37&amp;M37</f>
        <v>NothingRW</v>
      </c>
      <c r="AD37" t="str">
        <f>$B37&amp;N37</f>
        <v>NothingRC</v>
      </c>
      <c r="AE37" t="str">
        <f>$B37&amp;O37</f>
        <v>NothingN</v>
      </c>
      <c r="AG37" t="str">
        <f t="shared" si="22"/>
        <v/>
      </c>
      <c r="AH37" t="str">
        <f t="shared" si="10"/>
        <v/>
      </c>
      <c r="AI37" t="str">
        <f t="shared" si="11"/>
        <v/>
      </c>
      <c r="AJ37" t="str">
        <f t="shared" si="12"/>
        <v/>
      </c>
      <c r="AK37" t="str">
        <f t="shared" si="13"/>
        <v/>
      </c>
      <c r="AL37" t="str">
        <f t="shared" si="14"/>
        <v/>
      </c>
      <c r="AM37" t="str">
        <f t="shared" si="15"/>
        <v/>
      </c>
      <c r="AN37" t="str">
        <f t="shared" si="16"/>
        <v/>
      </c>
      <c r="AO37" t="str">
        <f t="shared" si="17"/>
        <v/>
      </c>
      <c r="AP37" t="str">
        <f t="shared" si="18"/>
        <v>NothingRB</v>
      </c>
      <c r="AQ37" t="str">
        <f t="shared" si="19"/>
        <v>NothingRW</v>
      </c>
      <c r="AR37" t="str">
        <f t="shared" si="20"/>
        <v>NothingRC</v>
      </c>
      <c r="AS37" t="str">
        <f t="shared" si="21"/>
        <v>NothingN</v>
      </c>
    </row>
    <row r="38" spans="1:45" x14ac:dyDescent="0.25">
      <c r="A38">
        <v>16</v>
      </c>
      <c r="B38" t="s">
        <v>36</v>
      </c>
      <c r="C38" t="s">
        <v>40</v>
      </c>
      <c r="D38" t="s">
        <v>29</v>
      </c>
      <c r="E38" t="s">
        <v>4</v>
      </c>
      <c r="F38" t="s">
        <v>19</v>
      </c>
      <c r="G38" t="s">
        <v>29</v>
      </c>
      <c r="H38" t="s">
        <v>6</v>
      </c>
      <c r="I38" t="s">
        <v>9</v>
      </c>
      <c r="J38" t="s">
        <v>17</v>
      </c>
      <c r="K38" t="s">
        <v>17</v>
      </c>
      <c r="L38" t="s">
        <v>40</v>
      </c>
      <c r="M38" t="s">
        <v>13</v>
      </c>
      <c r="N38" t="s">
        <v>30</v>
      </c>
      <c r="O38" t="s">
        <v>41</v>
      </c>
      <c r="Q38">
        <f>IF(ISNA(MATCH($L$2,C38:O38,0)),0,MATCH($L$2,C38:O38,0))</f>
        <v>0</v>
      </c>
      <c r="S38" t="str">
        <f>$B38&amp;C38</f>
        <v>NothingC</v>
      </c>
      <c r="T38" t="str">
        <f>$B38&amp;D38</f>
        <v>NothingRE</v>
      </c>
      <c r="U38" t="str">
        <f>$B38&amp;E38</f>
        <v>NothingHT</v>
      </c>
      <c r="V38" t="str">
        <f>$B38&amp;F38</f>
        <v>NothingLF</v>
      </c>
      <c r="W38" t="str">
        <f>$B38&amp;G38</f>
        <v>NothingRE</v>
      </c>
      <c r="X38" t="str">
        <f>$B38&amp;H38</f>
        <v>NothingLC</v>
      </c>
      <c r="Y38" t="str">
        <f>$B38&amp;I38</f>
        <v>NothingRC</v>
      </c>
      <c r="Z38" t="str">
        <f>$B38&amp;J38</f>
        <v>NothingRF</v>
      </c>
      <c r="AA38" t="str">
        <f>$B38&amp;K38</f>
        <v>NothingRF</v>
      </c>
      <c r="AB38" t="str">
        <f>$B38&amp;L38</f>
        <v>NothingC</v>
      </c>
      <c r="AC38" t="str">
        <f>$B38&amp;M38</f>
        <v>NothingRB</v>
      </c>
      <c r="AD38" t="str">
        <f>$B38&amp;N38</f>
        <v>NothingLE</v>
      </c>
      <c r="AE38" t="str">
        <f>$B38&amp;O38</f>
        <v>NothingB</v>
      </c>
      <c r="AG38" t="str">
        <f t="shared" si="22"/>
        <v/>
      </c>
      <c r="AH38" t="str">
        <f t="shared" si="10"/>
        <v/>
      </c>
      <c r="AI38" t="str">
        <f t="shared" si="11"/>
        <v/>
      </c>
      <c r="AJ38" t="str">
        <f t="shared" si="12"/>
        <v/>
      </c>
      <c r="AK38" t="str">
        <f t="shared" si="13"/>
        <v/>
      </c>
      <c r="AL38" t="str">
        <f t="shared" si="14"/>
        <v/>
      </c>
      <c r="AM38" t="str">
        <f t="shared" si="15"/>
        <v/>
      </c>
      <c r="AN38" t="str">
        <f t="shared" si="16"/>
        <v/>
      </c>
      <c r="AO38" t="str">
        <f t="shared" si="17"/>
        <v/>
      </c>
      <c r="AP38" t="str">
        <f t="shared" si="18"/>
        <v/>
      </c>
      <c r="AQ38" t="str">
        <f t="shared" si="19"/>
        <v/>
      </c>
      <c r="AR38" t="str">
        <f t="shared" si="20"/>
        <v/>
      </c>
      <c r="AS38" t="str">
        <f t="shared" si="21"/>
        <v/>
      </c>
    </row>
    <row r="39" spans="1:45" x14ac:dyDescent="0.25">
      <c r="A39">
        <v>17</v>
      </c>
      <c r="B39" t="s">
        <v>36</v>
      </c>
      <c r="C39" t="s">
        <v>41</v>
      </c>
      <c r="D39" t="s">
        <v>10</v>
      </c>
      <c r="E39" t="s">
        <v>4</v>
      </c>
      <c r="F39" t="s">
        <v>4</v>
      </c>
      <c r="G39" t="s">
        <v>15</v>
      </c>
      <c r="H39" t="s">
        <v>26</v>
      </c>
      <c r="I39" t="s">
        <v>23</v>
      </c>
      <c r="J39" t="s">
        <v>23</v>
      </c>
      <c r="K39" t="s">
        <v>13</v>
      </c>
      <c r="L39" t="s">
        <v>13</v>
      </c>
      <c r="M39" t="s">
        <v>10</v>
      </c>
      <c r="N39" t="s">
        <v>17</v>
      </c>
      <c r="O39" t="s">
        <v>40</v>
      </c>
      <c r="Q39">
        <f>IF(ISNA(MATCH($L$2,C39:O39,0)),0,MATCH($L$2,C39:O39,0))</f>
        <v>6</v>
      </c>
      <c r="S39" t="str">
        <f>$B39&amp;C39</f>
        <v>NothingB</v>
      </c>
      <c r="T39" t="str">
        <f>$B39&amp;D39</f>
        <v>NothingN</v>
      </c>
      <c r="U39" t="str">
        <f>$B39&amp;E39</f>
        <v>NothingHT</v>
      </c>
      <c r="V39" t="str">
        <f>$B39&amp;F39</f>
        <v>NothingHT</v>
      </c>
      <c r="W39" t="str">
        <f>$B39&amp;G39</f>
        <v>NothingLB</v>
      </c>
      <c r="X39" t="str">
        <f>$B39&amp;H39</f>
        <v>NothingRT</v>
      </c>
      <c r="Y39" t="str">
        <f>$B39&amp;I39</f>
        <v>NothingLW</v>
      </c>
      <c r="Z39" t="str">
        <f>$B39&amp;J39</f>
        <v>NothingLW</v>
      </c>
      <c r="AA39" t="str">
        <f>$B39&amp;K39</f>
        <v>NothingRB</v>
      </c>
      <c r="AB39" t="str">
        <f>$B39&amp;L39</f>
        <v>NothingRB</v>
      </c>
      <c r="AC39" t="str">
        <f>$B39&amp;M39</f>
        <v>NothingN</v>
      </c>
      <c r="AD39" t="str">
        <f>$B39&amp;N39</f>
        <v>NothingRF</v>
      </c>
      <c r="AE39" t="str">
        <f>$B39&amp;O39</f>
        <v>NothingC</v>
      </c>
      <c r="AG39" t="str">
        <f t="shared" si="22"/>
        <v/>
      </c>
      <c r="AH39" t="str">
        <f t="shared" si="10"/>
        <v/>
      </c>
      <c r="AI39" t="str">
        <f t="shared" si="11"/>
        <v/>
      </c>
      <c r="AJ39" t="str">
        <f t="shared" si="12"/>
        <v/>
      </c>
      <c r="AK39" t="str">
        <f t="shared" si="13"/>
        <v/>
      </c>
      <c r="AL39" t="str">
        <f t="shared" si="14"/>
        <v/>
      </c>
      <c r="AM39" t="str">
        <f t="shared" si="15"/>
        <v>NothingLW</v>
      </c>
      <c r="AN39" t="str">
        <f t="shared" si="16"/>
        <v>NothingLW</v>
      </c>
      <c r="AO39" t="str">
        <f t="shared" si="17"/>
        <v>NothingRB</v>
      </c>
      <c r="AP39" t="str">
        <f t="shared" si="18"/>
        <v>NothingRB</v>
      </c>
      <c r="AQ39" t="str">
        <f t="shared" si="19"/>
        <v>NothingN</v>
      </c>
      <c r="AR39" t="str">
        <f t="shared" si="20"/>
        <v>NothingRF</v>
      </c>
      <c r="AS39" t="str">
        <f t="shared" si="21"/>
        <v>NothingC</v>
      </c>
    </row>
    <row r="40" spans="1:45" x14ac:dyDescent="0.25">
      <c r="A40">
        <v>18</v>
      </c>
      <c r="B40" t="s">
        <v>36</v>
      </c>
      <c r="C40" t="s">
        <v>10</v>
      </c>
      <c r="D40" t="s">
        <v>21</v>
      </c>
      <c r="E40" t="s">
        <v>29</v>
      </c>
      <c r="F40" t="s">
        <v>15</v>
      </c>
      <c r="G40" t="s">
        <v>15</v>
      </c>
      <c r="H40" t="s">
        <v>9</v>
      </c>
      <c r="I40" t="s">
        <v>4</v>
      </c>
      <c r="J40" t="s">
        <v>30</v>
      </c>
      <c r="K40" t="s">
        <v>19</v>
      </c>
      <c r="L40" t="s">
        <v>29</v>
      </c>
      <c r="M40" t="s">
        <v>4</v>
      </c>
      <c r="N40" t="s">
        <v>6</v>
      </c>
      <c r="O40" t="s">
        <v>26</v>
      </c>
      <c r="Q40">
        <f>IF(ISNA(MATCH($L$2,C40:O40,0)),0,MATCH($L$2,C40:O40,0))</f>
        <v>13</v>
      </c>
      <c r="S40" t="str">
        <f>$B40&amp;C40</f>
        <v>NothingN</v>
      </c>
      <c r="T40" t="str">
        <f>$B40&amp;D40</f>
        <v>NothingRW</v>
      </c>
      <c r="U40" t="str">
        <f>$B40&amp;E40</f>
        <v>NothingRE</v>
      </c>
      <c r="V40" t="str">
        <f>$B40&amp;F40</f>
        <v>NothingLB</v>
      </c>
      <c r="W40" t="str">
        <f>$B40&amp;G40</f>
        <v>NothingLB</v>
      </c>
      <c r="X40" t="str">
        <f>$B40&amp;H40</f>
        <v>NothingRC</v>
      </c>
      <c r="Y40" t="str">
        <f>$B40&amp;I40</f>
        <v>NothingHT</v>
      </c>
      <c r="Z40" t="str">
        <f>$B40&amp;J40</f>
        <v>NothingLE</v>
      </c>
      <c r="AA40" t="str">
        <f>$B40&amp;K40</f>
        <v>NothingLF</v>
      </c>
      <c r="AB40" t="str">
        <f>$B40&amp;L40</f>
        <v>NothingRE</v>
      </c>
      <c r="AC40" t="str">
        <f>$B40&amp;M40</f>
        <v>NothingHT</v>
      </c>
      <c r="AD40" t="str">
        <f>$B40&amp;N40</f>
        <v>NothingLC</v>
      </c>
      <c r="AE40" t="str">
        <f>$B40&amp;O40</f>
        <v>NothingRT</v>
      </c>
      <c r="AG40" t="str">
        <f t="shared" si="22"/>
        <v/>
      </c>
      <c r="AH40" t="str">
        <f t="shared" si="10"/>
        <v/>
      </c>
      <c r="AI40" t="str">
        <f t="shared" si="11"/>
        <v/>
      </c>
      <c r="AJ40" t="str">
        <f t="shared" si="12"/>
        <v/>
      </c>
      <c r="AK40" t="str">
        <f t="shared" si="13"/>
        <v/>
      </c>
      <c r="AL40" t="str">
        <f t="shared" si="14"/>
        <v/>
      </c>
      <c r="AM40" t="str">
        <f t="shared" si="15"/>
        <v/>
      </c>
      <c r="AN40" t="str">
        <f t="shared" si="16"/>
        <v/>
      </c>
      <c r="AO40" t="str">
        <f t="shared" si="17"/>
        <v/>
      </c>
      <c r="AP40" t="str">
        <f t="shared" si="18"/>
        <v/>
      </c>
      <c r="AQ40" t="str">
        <f t="shared" si="19"/>
        <v/>
      </c>
      <c r="AR40" t="str">
        <f t="shared" si="20"/>
        <v/>
      </c>
      <c r="AS40" t="str">
        <f t="shared" si="21"/>
        <v/>
      </c>
    </row>
    <row r="41" spans="1:45" x14ac:dyDescent="0.25">
      <c r="A41">
        <v>19</v>
      </c>
      <c r="B41" t="s">
        <v>36</v>
      </c>
      <c r="C41" t="s">
        <v>30</v>
      </c>
      <c r="D41" t="s">
        <v>33</v>
      </c>
      <c r="E41" t="s">
        <v>6</v>
      </c>
      <c r="F41" t="s">
        <v>6</v>
      </c>
      <c r="G41" t="s">
        <v>41</v>
      </c>
      <c r="H41" t="s">
        <v>23</v>
      </c>
      <c r="I41" t="s">
        <v>33</v>
      </c>
      <c r="J41" t="s">
        <v>15</v>
      </c>
      <c r="K41" t="s">
        <v>4</v>
      </c>
      <c r="L41" t="s">
        <v>23</v>
      </c>
      <c r="M41" t="s">
        <v>15</v>
      </c>
      <c r="N41" t="s">
        <v>4</v>
      </c>
      <c r="O41" t="s">
        <v>30</v>
      </c>
      <c r="Q41">
        <f>IF(ISNA(MATCH($L$2,C41:O41,0)),0,MATCH($L$2,C41:O41,0))</f>
        <v>0</v>
      </c>
      <c r="S41" t="str">
        <f>$B41&amp;C41</f>
        <v>NothingLE</v>
      </c>
      <c r="T41" t="str">
        <f>$B41&amp;D41</f>
        <v>NothingLT</v>
      </c>
      <c r="U41" t="str">
        <f>$B41&amp;E41</f>
        <v>NothingLC</v>
      </c>
      <c r="V41" t="str">
        <f>$B41&amp;F41</f>
        <v>NothingLC</v>
      </c>
      <c r="W41" t="str">
        <f>$B41&amp;G41</f>
        <v>NothingB</v>
      </c>
      <c r="X41" t="str">
        <f>$B41&amp;H41</f>
        <v>NothingLW</v>
      </c>
      <c r="Y41" t="str">
        <f>$B41&amp;I41</f>
        <v>NothingLT</v>
      </c>
      <c r="Z41" t="str">
        <f>$B41&amp;J41</f>
        <v>NothingLB</v>
      </c>
      <c r="AA41" t="str">
        <f>$B41&amp;K41</f>
        <v>NothingHT</v>
      </c>
      <c r="AB41" t="str">
        <f>$B41&amp;L41</f>
        <v>NothingLW</v>
      </c>
      <c r="AC41" t="str">
        <f>$B41&amp;M41</f>
        <v>NothingLB</v>
      </c>
      <c r="AD41" t="str">
        <f>$B41&amp;N41</f>
        <v>NothingHT</v>
      </c>
      <c r="AE41" t="str">
        <f>$B41&amp;O41</f>
        <v>NothingLE</v>
      </c>
      <c r="AG41" t="str">
        <f t="shared" si="22"/>
        <v/>
      </c>
      <c r="AH41" t="str">
        <f t="shared" si="10"/>
        <v/>
      </c>
      <c r="AI41" t="str">
        <f t="shared" si="11"/>
        <v/>
      </c>
      <c r="AJ41" t="str">
        <f t="shared" si="12"/>
        <v/>
      </c>
      <c r="AK41" t="str">
        <f t="shared" si="13"/>
        <v/>
      </c>
      <c r="AL41" t="str">
        <f t="shared" si="14"/>
        <v/>
      </c>
      <c r="AM41" t="str">
        <f t="shared" si="15"/>
        <v/>
      </c>
      <c r="AN41" t="str">
        <f t="shared" si="16"/>
        <v/>
      </c>
      <c r="AO41" t="str">
        <f t="shared" si="17"/>
        <v/>
      </c>
      <c r="AP41" t="str">
        <f t="shared" si="18"/>
        <v/>
      </c>
      <c r="AQ41" t="str">
        <f t="shared" si="19"/>
        <v/>
      </c>
      <c r="AR41" t="str">
        <f t="shared" si="20"/>
        <v/>
      </c>
      <c r="AS41" t="str">
        <f t="shared" si="21"/>
        <v/>
      </c>
    </row>
    <row r="42" spans="1:45" x14ac:dyDescent="0.25">
      <c r="A42">
        <v>20</v>
      </c>
      <c r="B42" t="s">
        <v>36</v>
      </c>
      <c r="C42" t="s">
        <v>4</v>
      </c>
      <c r="D42" t="s">
        <v>30</v>
      </c>
      <c r="E42" t="s">
        <v>29</v>
      </c>
      <c r="F42" t="s">
        <v>40</v>
      </c>
      <c r="G42" t="s">
        <v>21</v>
      </c>
      <c r="H42" t="s">
        <v>23</v>
      </c>
      <c r="I42" t="s">
        <v>2</v>
      </c>
      <c r="J42" t="s">
        <v>13</v>
      </c>
      <c r="K42" t="s">
        <v>26</v>
      </c>
      <c r="L42" t="s">
        <v>26</v>
      </c>
      <c r="M42" t="s">
        <v>40</v>
      </c>
      <c r="N42" t="s">
        <v>4</v>
      </c>
      <c r="O42" t="s">
        <v>23</v>
      </c>
      <c r="Q42">
        <f>IF(ISNA(MATCH($L$2,C42:O42,0)),0,MATCH($L$2,C42:O42,0))</f>
        <v>9</v>
      </c>
      <c r="S42" t="str">
        <f>$B42&amp;C42</f>
        <v>NothingHT</v>
      </c>
      <c r="T42" t="str">
        <f>$B42&amp;D42</f>
        <v>NothingLE</v>
      </c>
      <c r="U42" t="str">
        <f>$B42&amp;E42</f>
        <v>NothingRE</v>
      </c>
      <c r="V42" t="str">
        <f>$B42&amp;F42</f>
        <v>NothingC</v>
      </c>
      <c r="W42" t="str">
        <f>$B42&amp;G42</f>
        <v>NothingRW</v>
      </c>
      <c r="X42" t="str">
        <f>$B42&amp;H42</f>
        <v>NothingLW</v>
      </c>
      <c r="Y42" t="str">
        <f>$B42&amp;I42</f>
        <v>NothingHB</v>
      </c>
      <c r="Z42" t="str">
        <f>$B42&amp;J42</f>
        <v>NothingRB</v>
      </c>
      <c r="AA42" t="str">
        <f>$B42&amp;K42</f>
        <v>NothingRT</v>
      </c>
      <c r="AB42" t="str">
        <f>$B42&amp;L42</f>
        <v>NothingRT</v>
      </c>
      <c r="AC42" t="str">
        <f>$B42&amp;M42</f>
        <v>NothingC</v>
      </c>
      <c r="AD42" t="str">
        <f>$B42&amp;N42</f>
        <v>NothingHT</v>
      </c>
      <c r="AE42" t="str">
        <f>$B42&amp;O42</f>
        <v>NothingLW</v>
      </c>
      <c r="AG42" t="str">
        <f t="shared" si="22"/>
        <v/>
      </c>
      <c r="AH42" t="str">
        <f t="shared" si="10"/>
        <v/>
      </c>
      <c r="AI42" t="str">
        <f t="shared" si="11"/>
        <v/>
      </c>
      <c r="AJ42" t="str">
        <f t="shared" si="12"/>
        <v/>
      </c>
      <c r="AK42" t="str">
        <f t="shared" si="13"/>
        <v/>
      </c>
      <c r="AL42" t="str">
        <f t="shared" si="14"/>
        <v/>
      </c>
      <c r="AM42" t="str">
        <f t="shared" si="15"/>
        <v/>
      </c>
      <c r="AN42" t="str">
        <f t="shared" si="16"/>
        <v/>
      </c>
      <c r="AO42" t="str">
        <f t="shared" si="17"/>
        <v/>
      </c>
      <c r="AP42" t="str">
        <f t="shared" si="18"/>
        <v>NothingRT</v>
      </c>
      <c r="AQ42" t="str">
        <f t="shared" si="19"/>
        <v>NothingC</v>
      </c>
      <c r="AR42" t="str">
        <f t="shared" si="20"/>
        <v>NothingHT</v>
      </c>
      <c r="AS42" t="str">
        <f t="shared" si="21"/>
        <v>NothingLW</v>
      </c>
    </row>
    <row r="43" spans="1:45" x14ac:dyDescent="0.25">
      <c r="A43">
        <v>21</v>
      </c>
      <c r="B43" t="s">
        <v>38</v>
      </c>
      <c r="C43" t="s">
        <v>23</v>
      </c>
      <c r="D43" t="s">
        <v>29</v>
      </c>
      <c r="E43" t="s">
        <v>26</v>
      </c>
      <c r="F43" t="s">
        <v>29</v>
      </c>
      <c r="G43" t="s">
        <v>26</v>
      </c>
      <c r="H43" t="s">
        <v>26</v>
      </c>
      <c r="I43" t="s">
        <v>21</v>
      </c>
      <c r="J43" t="s">
        <v>17</v>
      </c>
      <c r="K43" t="s">
        <v>30</v>
      </c>
      <c r="L43" t="s">
        <v>10</v>
      </c>
      <c r="M43" t="s">
        <v>9</v>
      </c>
      <c r="N43" t="s">
        <v>23</v>
      </c>
      <c r="O43" t="s">
        <v>41</v>
      </c>
      <c r="Q43">
        <f>IF(ISNA(MATCH($L$2,C43:O43,0)),0,MATCH($L$2,C43:O43,0))</f>
        <v>3</v>
      </c>
      <c r="S43" t="str">
        <f>$B43&amp;C43</f>
        <v>BuntLW</v>
      </c>
      <c r="T43" t="str">
        <f>$B43&amp;D43</f>
        <v>BuntRE</v>
      </c>
      <c r="U43" t="str">
        <f>$B43&amp;E43</f>
        <v>BuntRT</v>
      </c>
      <c r="V43" t="str">
        <f>$B43&amp;F43</f>
        <v>BuntRE</v>
      </c>
      <c r="W43" t="str">
        <f>$B43&amp;G43</f>
        <v>BuntRT</v>
      </c>
      <c r="X43" t="str">
        <f>$B43&amp;H43</f>
        <v>BuntRT</v>
      </c>
      <c r="Y43" t="str">
        <f>$B43&amp;I43</f>
        <v>BuntRW</v>
      </c>
      <c r="Z43" t="str">
        <f>$B43&amp;J43</f>
        <v>BuntRF</v>
      </c>
      <c r="AA43" t="str">
        <f>$B43&amp;K43</f>
        <v>BuntLE</v>
      </c>
      <c r="AB43" t="str">
        <f>$B43&amp;L43</f>
        <v>BuntN</v>
      </c>
      <c r="AC43" t="str">
        <f>$B43&amp;M43</f>
        <v>BuntRC</v>
      </c>
      <c r="AD43" t="str">
        <f>$B43&amp;N43</f>
        <v>BuntLW</v>
      </c>
      <c r="AE43" t="str">
        <f>$B43&amp;O43</f>
        <v>BuntB</v>
      </c>
      <c r="AG43" t="str">
        <f t="shared" si="22"/>
        <v/>
      </c>
      <c r="AH43" t="str">
        <f t="shared" si="10"/>
        <v/>
      </c>
      <c r="AI43" t="str">
        <f t="shared" si="11"/>
        <v/>
      </c>
      <c r="AJ43" t="str">
        <f t="shared" si="12"/>
        <v>BuntRE</v>
      </c>
      <c r="AK43" t="str">
        <f t="shared" si="13"/>
        <v>BuntRT</v>
      </c>
      <c r="AL43" t="str">
        <f t="shared" si="14"/>
        <v>BuntRT</v>
      </c>
      <c r="AM43" t="str">
        <f t="shared" si="15"/>
        <v>BuntRW</v>
      </c>
      <c r="AN43" t="str">
        <f t="shared" si="16"/>
        <v>BuntRF</v>
      </c>
      <c r="AO43" t="str">
        <f t="shared" si="17"/>
        <v>BuntLE</v>
      </c>
      <c r="AP43" t="str">
        <f t="shared" si="18"/>
        <v>BuntN</v>
      </c>
      <c r="AQ43" t="str">
        <f t="shared" si="19"/>
        <v>BuntRC</v>
      </c>
      <c r="AR43" t="str">
        <f t="shared" si="20"/>
        <v>BuntLW</v>
      </c>
      <c r="AS43" t="str">
        <f t="shared" si="21"/>
        <v>BuntB</v>
      </c>
    </row>
    <row r="44" spans="1:45" x14ac:dyDescent="0.25">
      <c r="A44">
        <v>22</v>
      </c>
      <c r="B44" t="s">
        <v>36</v>
      </c>
      <c r="C44" t="s">
        <v>29</v>
      </c>
      <c r="D44" t="s">
        <v>13</v>
      </c>
      <c r="E44" t="s">
        <v>29</v>
      </c>
      <c r="F44" t="s">
        <v>4</v>
      </c>
      <c r="G44" t="s">
        <v>40</v>
      </c>
      <c r="H44" t="s">
        <v>15</v>
      </c>
      <c r="I44" t="s">
        <v>4</v>
      </c>
      <c r="J44" t="s">
        <v>6</v>
      </c>
      <c r="K44" t="s">
        <v>19</v>
      </c>
      <c r="L44" t="s">
        <v>15</v>
      </c>
      <c r="M44" t="s">
        <v>41</v>
      </c>
      <c r="N44" t="s">
        <v>21</v>
      </c>
      <c r="O44" t="s">
        <v>2</v>
      </c>
      <c r="Q44">
        <f>IF(ISNA(MATCH($L$2,C44:O44,0)),0,MATCH($L$2,C44:O44,0))</f>
        <v>0</v>
      </c>
      <c r="S44" t="str">
        <f>$B44&amp;C44</f>
        <v>NothingRE</v>
      </c>
      <c r="T44" t="str">
        <f>$B44&amp;D44</f>
        <v>NothingRB</v>
      </c>
      <c r="U44" t="str">
        <f>$B44&amp;E44</f>
        <v>NothingRE</v>
      </c>
      <c r="V44" t="str">
        <f>$B44&amp;F44</f>
        <v>NothingHT</v>
      </c>
      <c r="W44" t="str">
        <f>$B44&amp;G44</f>
        <v>NothingC</v>
      </c>
      <c r="X44" t="str">
        <f>$B44&amp;H44</f>
        <v>NothingLB</v>
      </c>
      <c r="Y44" t="str">
        <f>$B44&amp;I44</f>
        <v>NothingHT</v>
      </c>
      <c r="Z44" t="str">
        <f>$B44&amp;J44</f>
        <v>NothingLC</v>
      </c>
      <c r="AA44" t="str">
        <f>$B44&amp;K44</f>
        <v>NothingLF</v>
      </c>
      <c r="AB44" t="str">
        <f>$B44&amp;L44</f>
        <v>NothingLB</v>
      </c>
      <c r="AC44" t="str">
        <f>$B44&amp;M44</f>
        <v>NothingB</v>
      </c>
      <c r="AD44" t="str">
        <f>$B44&amp;N44</f>
        <v>NothingRW</v>
      </c>
      <c r="AE44" t="str">
        <f>$B44&amp;O44</f>
        <v>NothingHB</v>
      </c>
      <c r="AG44" t="str">
        <f t="shared" si="22"/>
        <v/>
      </c>
      <c r="AH44" t="str">
        <f t="shared" si="10"/>
        <v/>
      </c>
      <c r="AI44" t="str">
        <f t="shared" si="11"/>
        <v/>
      </c>
      <c r="AJ44" t="str">
        <f t="shared" si="12"/>
        <v/>
      </c>
      <c r="AK44" t="str">
        <f t="shared" si="13"/>
        <v/>
      </c>
      <c r="AL44" t="str">
        <f t="shared" si="14"/>
        <v/>
      </c>
      <c r="AM44" t="str">
        <f t="shared" si="15"/>
        <v/>
      </c>
      <c r="AN44" t="str">
        <f t="shared" si="16"/>
        <v/>
      </c>
      <c r="AO44" t="str">
        <f t="shared" si="17"/>
        <v/>
      </c>
      <c r="AP44" t="str">
        <f t="shared" si="18"/>
        <v/>
      </c>
      <c r="AQ44" t="str">
        <f t="shared" si="19"/>
        <v/>
      </c>
      <c r="AR44" t="str">
        <f t="shared" si="20"/>
        <v/>
      </c>
      <c r="AS44" t="str">
        <f t="shared" si="21"/>
        <v/>
      </c>
    </row>
    <row r="45" spans="1:45" x14ac:dyDescent="0.25">
      <c r="A45">
        <v>23</v>
      </c>
      <c r="B45" t="s">
        <v>36</v>
      </c>
      <c r="C45" t="s">
        <v>15</v>
      </c>
      <c r="D45" t="s">
        <v>4</v>
      </c>
      <c r="E45" t="s">
        <v>10</v>
      </c>
      <c r="F45" t="s">
        <v>33</v>
      </c>
      <c r="G45" t="s">
        <v>15</v>
      </c>
      <c r="H45" t="s">
        <v>30</v>
      </c>
      <c r="I45" t="s">
        <v>10</v>
      </c>
      <c r="J45" t="s">
        <v>10</v>
      </c>
      <c r="K45" t="s">
        <v>4</v>
      </c>
      <c r="L45" t="s">
        <v>4</v>
      </c>
      <c r="M45" t="s">
        <v>23</v>
      </c>
      <c r="N45" t="s">
        <v>26</v>
      </c>
      <c r="O45" t="s">
        <v>41</v>
      </c>
      <c r="Q45">
        <f>IF(ISNA(MATCH($L$2,C45:O45,0)),0,MATCH($L$2,C45:O45,0))</f>
        <v>12</v>
      </c>
      <c r="S45" t="str">
        <f>$B45&amp;C45</f>
        <v>NothingLB</v>
      </c>
      <c r="T45" t="str">
        <f>$B45&amp;D45</f>
        <v>NothingHT</v>
      </c>
      <c r="U45" t="str">
        <f>$B45&amp;E45</f>
        <v>NothingN</v>
      </c>
      <c r="V45" t="str">
        <f>$B45&amp;F45</f>
        <v>NothingLT</v>
      </c>
      <c r="W45" t="str">
        <f>$B45&amp;G45</f>
        <v>NothingLB</v>
      </c>
      <c r="X45" t="str">
        <f>$B45&amp;H45</f>
        <v>NothingLE</v>
      </c>
      <c r="Y45" t="str">
        <f>$B45&amp;I45</f>
        <v>NothingN</v>
      </c>
      <c r="Z45" t="str">
        <f>$B45&amp;J45</f>
        <v>NothingN</v>
      </c>
      <c r="AA45" t="str">
        <f>$B45&amp;K45</f>
        <v>NothingHT</v>
      </c>
      <c r="AB45" t="str">
        <f>$B45&amp;L45</f>
        <v>NothingHT</v>
      </c>
      <c r="AC45" t="str">
        <f>$B45&amp;M45</f>
        <v>NothingLW</v>
      </c>
      <c r="AD45" t="str">
        <f>$B45&amp;N45</f>
        <v>NothingRT</v>
      </c>
      <c r="AE45" t="str">
        <f>$B45&amp;O45</f>
        <v>NothingB</v>
      </c>
      <c r="AG45" t="str">
        <f t="shared" si="22"/>
        <v/>
      </c>
      <c r="AH45" t="str">
        <f t="shared" si="10"/>
        <v/>
      </c>
      <c r="AI45" t="str">
        <f t="shared" si="11"/>
        <v/>
      </c>
      <c r="AJ45" t="str">
        <f t="shared" si="12"/>
        <v/>
      </c>
      <c r="AK45" t="str">
        <f t="shared" si="13"/>
        <v/>
      </c>
      <c r="AL45" t="str">
        <f t="shared" si="14"/>
        <v/>
      </c>
      <c r="AM45" t="str">
        <f t="shared" si="15"/>
        <v/>
      </c>
      <c r="AN45" t="str">
        <f t="shared" si="16"/>
        <v/>
      </c>
      <c r="AO45" t="str">
        <f t="shared" si="17"/>
        <v/>
      </c>
      <c r="AP45" t="str">
        <f t="shared" si="18"/>
        <v/>
      </c>
      <c r="AQ45" t="str">
        <f t="shared" si="19"/>
        <v/>
      </c>
      <c r="AR45" t="str">
        <f t="shared" si="20"/>
        <v/>
      </c>
      <c r="AS45" t="str">
        <f t="shared" si="21"/>
        <v>NothingB</v>
      </c>
    </row>
    <row r="46" spans="1:45" x14ac:dyDescent="0.25">
      <c r="A46">
        <v>24</v>
      </c>
      <c r="B46" t="s">
        <v>36</v>
      </c>
      <c r="C46" t="s">
        <v>26</v>
      </c>
      <c r="D46" t="s">
        <v>40</v>
      </c>
      <c r="E46" t="s">
        <v>15</v>
      </c>
      <c r="F46" t="s">
        <v>26</v>
      </c>
      <c r="G46" t="s">
        <v>23</v>
      </c>
      <c r="H46" t="s">
        <v>15</v>
      </c>
      <c r="I46" t="s">
        <v>15</v>
      </c>
      <c r="J46" t="s">
        <v>29</v>
      </c>
      <c r="K46" t="s">
        <v>41</v>
      </c>
      <c r="L46" t="s">
        <v>26</v>
      </c>
      <c r="M46" t="s">
        <v>17</v>
      </c>
      <c r="N46" t="s">
        <v>40</v>
      </c>
      <c r="O46" t="s">
        <v>13</v>
      </c>
      <c r="Q46">
        <f>IF(ISNA(MATCH($L$2,C46:O46,0)),0,MATCH($L$2,C46:O46,0))</f>
        <v>1</v>
      </c>
      <c r="S46" t="str">
        <f>$B46&amp;C46</f>
        <v>NothingRT</v>
      </c>
      <c r="T46" t="str">
        <f>$B46&amp;D46</f>
        <v>NothingC</v>
      </c>
      <c r="U46" t="str">
        <f>$B46&amp;E46</f>
        <v>NothingLB</v>
      </c>
      <c r="V46" t="str">
        <f>$B46&amp;F46</f>
        <v>NothingRT</v>
      </c>
      <c r="W46" t="str">
        <f>$B46&amp;G46</f>
        <v>NothingLW</v>
      </c>
      <c r="X46" t="str">
        <f>$B46&amp;H46</f>
        <v>NothingLB</v>
      </c>
      <c r="Y46" t="str">
        <f>$B46&amp;I46</f>
        <v>NothingLB</v>
      </c>
      <c r="Z46" t="str">
        <f>$B46&amp;J46</f>
        <v>NothingRE</v>
      </c>
      <c r="AA46" t="str">
        <f>$B46&amp;K46</f>
        <v>NothingB</v>
      </c>
      <c r="AB46" t="str">
        <f>$B46&amp;L46</f>
        <v>NothingRT</v>
      </c>
      <c r="AC46" t="str">
        <f>$B46&amp;M46</f>
        <v>NothingRF</v>
      </c>
      <c r="AD46" t="str">
        <f>$B46&amp;N46</f>
        <v>NothingC</v>
      </c>
      <c r="AE46" t="str">
        <f>$B46&amp;O46</f>
        <v>NothingRB</v>
      </c>
      <c r="AG46" t="str">
        <f t="shared" si="22"/>
        <v/>
      </c>
      <c r="AH46" t="str">
        <f t="shared" si="10"/>
        <v>NothingC</v>
      </c>
      <c r="AI46" t="str">
        <f t="shared" si="11"/>
        <v>NothingLB</v>
      </c>
      <c r="AJ46" t="str">
        <f t="shared" si="12"/>
        <v>NothingRT</v>
      </c>
      <c r="AK46" t="str">
        <f t="shared" si="13"/>
        <v>NothingLW</v>
      </c>
      <c r="AL46" t="str">
        <f t="shared" si="14"/>
        <v>NothingLB</v>
      </c>
      <c r="AM46" t="str">
        <f t="shared" si="15"/>
        <v>NothingLB</v>
      </c>
      <c r="AN46" t="str">
        <f t="shared" si="16"/>
        <v>NothingRE</v>
      </c>
      <c r="AO46" t="str">
        <f t="shared" si="17"/>
        <v>NothingB</v>
      </c>
      <c r="AP46" t="str">
        <f t="shared" si="18"/>
        <v>NothingRT</v>
      </c>
      <c r="AQ46" t="str">
        <f t="shared" si="19"/>
        <v>NothingRF</v>
      </c>
      <c r="AR46" t="str">
        <f t="shared" si="20"/>
        <v>NothingC</v>
      </c>
      <c r="AS46" t="str">
        <f t="shared" si="21"/>
        <v>NothingRB</v>
      </c>
    </row>
    <row r="47" spans="1:45" x14ac:dyDescent="0.25">
      <c r="A47">
        <v>25</v>
      </c>
      <c r="B47" t="s">
        <v>36</v>
      </c>
      <c r="C47" t="s">
        <v>6</v>
      </c>
      <c r="D47" t="s">
        <v>10</v>
      </c>
      <c r="E47" t="s">
        <v>17</v>
      </c>
      <c r="F47" t="s">
        <v>26</v>
      </c>
      <c r="G47" t="s">
        <v>29</v>
      </c>
      <c r="H47" t="s">
        <v>17</v>
      </c>
      <c r="I47" t="s">
        <v>21</v>
      </c>
      <c r="J47" t="s">
        <v>30</v>
      </c>
      <c r="K47" t="s">
        <v>15</v>
      </c>
      <c r="L47" t="s">
        <v>4</v>
      </c>
      <c r="M47" t="s">
        <v>10</v>
      </c>
      <c r="N47" t="s">
        <v>4</v>
      </c>
      <c r="O47" t="s">
        <v>6</v>
      </c>
      <c r="Q47">
        <f>IF(ISNA(MATCH($L$2,C47:O47,0)),0,MATCH($L$2,C47:O47,0))</f>
        <v>4</v>
      </c>
      <c r="S47" t="str">
        <f>$B47&amp;C47</f>
        <v>NothingLC</v>
      </c>
      <c r="T47" t="str">
        <f>$B47&amp;D47</f>
        <v>NothingN</v>
      </c>
      <c r="U47" t="str">
        <f>$B47&amp;E47</f>
        <v>NothingRF</v>
      </c>
      <c r="V47" t="str">
        <f>$B47&amp;F47</f>
        <v>NothingRT</v>
      </c>
      <c r="W47" t="str">
        <f>$B47&amp;G47</f>
        <v>NothingRE</v>
      </c>
      <c r="X47" t="str">
        <f>$B47&amp;H47</f>
        <v>NothingRF</v>
      </c>
      <c r="Y47" t="str">
        <f>$B47&amp;I47</f>
        <v>NothingRW</v>
      </c>
      <c r="Z47" t="str">
        <f>$B47&amp;J47</f>
        <v>NothingLE</v>
      </c>
      <c r="AA47" t="str">
        <f>$B47&amp;K47</f>
        <v>NothingLB</v>
      </c>
      <c r="AB47" t="str">
        <f>$B47&amp;L47</f>
        <v>NothingHT</v>
      </c>
      <c r="AC47" t="str">
        <f>$B47&amp;M47</f>
        <v>NothingN</v>
      </c>
      <c r="AD47" t="str">
        <f>$B47&amp;N47</f>
        <v>NothingHT</v>
      </c>
      <c r="AE47" t="str">
        <f>$B47&amp;O47</f>
        <v>NothingLC</v>
      </c>
      <c r="AG47" t="str">
        <f t="shared" si="22"/>
        <v/>
      </c>
      <c r="AH47" t="str">
        <f t="shared" si="10"/>
        <v/>
      </c>
      <c r="AI47" t="str">
        <f t="shared" si="11"/>
        <v/>
      </c>
      <c r="AJ47" t="str">
        <f t="shared" si="12"/>
        <v/>
      </c>
      <c r="AK47" t="str">
        <f t="shared" si="13"/>
        <v>NothingRE</v>
      </c>
      <c r="AL47" t="str">
        <f t="shared" si="14"/>
        <v>NothingRF</v>
      </c>
      <c r="AM47" t="str">
        <f t="shared" si="15"/>
        <v>NothingRW</v>
      </c>
      <c r="AN47" t="str">
        <f t="shared" si="16"/>
        <v>NothingLE</v>
      </c>
      <c r="AO47" t="str">
        <f t="shared" si="17"/>
        <v>NothingLB</v>
      </c>
      <c r="AP47" t="str">
        <f t="shared" si="18"/>
        <v>NothingHT</v>
      </c>
      <c r="AQ47" t="str">
        <f t="shared" si="19"/>
        <v>NothingN</v>
      </c>
      <c r="AR47" t="str">
        <f t="shared" si="20"/>
        <v>NothingHT</v>
      </c>
      <c r="AS47" t="str">
        <f t="shared" si="21"/>
        <v>NothingLC</v>
      </c>
    </row>
    <row r="48" spans="1:45" x14ac:dyDescent="0.25">
      <c r="A48">
        <v>26</v>
      </c>
      <c r="B48" t="s">
        <v>36</v>
      </c>
      <c r="C48" t="s">
        <v>19</v>
      </c>
      <c r="D48" t="s">
        <v>9</v>
      </c>
      <c r="E48" t="s">
        <v>9</v>
      </c>
      <c r="F48" t="s">
        <v>15</v>
      </c>
      <c r="G48" t="s">
        <v>33</v>
      </c>
      <c r="H48" t="s">
        <v>4</v>
      </c>
      <c r="I48" t="s">
        <v>19</v>
      </c>
      <c r="J48" t="s">
        <v>9</v>
      </c>
      <c r="K48" t="s">
        <v>9</v>
      </c>
      <c r="L48" t="s">
        <v>21</v>
      </c>
      <c r="M48" t="s">
        <v>30</v>
      </c>
      <c r="N48" t="s">
        <v>30</v>
      </c>
      <c r="O48" t="s">
        <v>21</v>
      </c>
      <c r="Q48">
        <f>IF(ISNA(MATCH($L$2,C48:O48,0)),0,MATCH($L$2,C48:O48,0))</f>
        <v>0</v>
      </c>
      <c r="S48" t="str">
        <f>$B48&amp;C48</f>
        <v>NothingLF</v>
      </c>
      <c r="T48" t="str">
        <f>$B48&amp;D48</f>
        <v>NothingRC</v>
      </c>
      <c r="U48" t="str">
        <f>$B48&amp;E48</f>
        <v>NothingRC</v>
      </c>
      <c r="V48" t="str">
        <f>$B48&amp;F48</f>
        <v>NothingLB</v>
      </c>
      <c r="W48" t="str">
        <f>$B48&amp;G48</f>
        <v>NothingLT</v>
      </c>
      <c r="X48" t="str">
        <f>$B48&amp;H48</f>
        <v>NothingHT</v>
      </c>
      <c r="Y48" t="str">
        <f>$B48&amp;I48</f>
        <v>NothingLF</v>
      </c>
      <c r="Z48" t="str">
        <f>$B48&amp;J48</f>
        <v>NothingRC</v>
      </c>
      <c r="AA48" t="str">
        <f>$B48&amp;K48</f>
        <v>NothingRC</v>
      </c>
      <c r="AB48" t="str">
        <f>$B48&amp;L48</f>
        <v>NothingRW</v>
      </c>
      <c r="AC48" t="str">
        <f>$B48&amp;M48</f>
        <v>NothingLE</v>
      </c>
      <c r="AD48" t="str">
        <f>$B48&amp;N48</f>
        <v>NothingLE</v>
      </c>
      <c r="AE48" t="str">
        <f>$B48&amp;O48</f>
        <v>NothingRW</v>
      </c>
      <c r="AG48" t="str">
        <f t="shared" si="22"/>
        <v/>
      </c>
      <c r="AH48" t="str">
        <f t="shared" si="10"/>
        <v/>
      </c>
      <c r="AI48" t="str">
        <f t="shared" si="11"/>
        <v/>
      </c>
      <c r="AJ48" t="str">
        <f t="shared" si="12"/>
        <v/>
      </c>
      <c r="AK48" t="str">
        <f t="shared" si="13"/>
        <v/>
      </c>
      <c r="AL48" t="str">
        <f t="shared" si="14"/>
        <v/>
      </c>
      <c r="AM48" t="str">
        <f t="shared" si="15"/>
        <v/>
      </c>
      <c r="AN48" t="str">
        <f t="shared" si="16"/>
        <v/>
      </c>
      <c r="AO48" t="str">
        <f t="shared" si="17"/>
        <v/>
      </c>
      <c r="AP48" t="str">
        <f t="shared" si="18"/>
        <v/>
      </c>
      <c r="AQ48" t="str">
        <f t="shared" si="19"/>
        <v/>
      </c>
      <c r="AR48" t="str">
        <f t="shared" si="20"/>
        <v/>
      </c>
      <c r="AS48" t="str">
        <f t="shared" si="21"/>
        <v/>
      </c>
    </row>
    <row r="49" spans="1:45" x14ac:dyDescent="0.25">
      <c r="A49">
        <v>27</v>
      </c>
      <c r="B49" t="s">
        <v>36</v>
      </c>
      <c r="C49" t="s">
        <v>41</v>
      </c>
      <c r="D49" t="s">
        <v>41</v>
      </c>
      <c r="E49" t="s">
        <v>21</v>
      </c>
      <c r="F49" t="s">
        <v>21</v>
      </c>
      <c r="G49" t="s">
        <v>23</v>
      </c>
      <c r="H49" t="s">
        <v>9</v>
      </c>
      <c r="I49" t="s">
        <v>2</v>
      </c>
      <c r="J49" t="s">
        <v>26</v>
      </c>
      <c r="K49" t="s">
        <v>33</v>
      </c>
      <c r="L49" t="s">
        <v>15</v>
      </c>
      <c r="M49" t="s">
        <v>41</v>
      </c>
      <c r="N49" t="s">
        <v>19</v>
      </c>
      <c r="O49" t="s">
        <v>10</v>
      </c>
      <c r="Q49">
        <f>IF(ISNA(MATCH($L$2,C49:O49,0)),0,MATCH($L$2,C49:O49,0))</f>
        <v>8</v>
      </c>
      <c r="S49" t="str">
        <f>$B49&amp;C49</f>
        <v>NothingB</v>
      </c>
      <c r="T49" t="str">
        <f>$B49&amp;D49</f>
        <v>NothingB</v>
      </c>
      <c r="U49" t="str">
        <f>$B49&amp;E49</f>
        <v>NothingRW</v>
      </c>
      <c r="V49" t="str">
        <f>$B49&amp;F49</f>
        <v>NothingRW</v>
      </c>
      <c r="W49" t="str">
        <f>$B49&amp;G49</f>
        <v>NothingLW</v>
      </c>
      <c r="X49" t="str">
        <f>$B49&amp;H49</f>
        <v>NothingRC</v>
      </c>
      <c r="Y49" t="str">
        <f>$B49&amp;I49</f>
        <v>NothingHB</v>
      </c>
      <c r="Z49" t="str">
        <f>$B49&amp;J49</f>
        <v>NothingRT</v>
      </c>
      <c r="AA49" t="str">
        <f>$B49&amp;K49</f>
        <v>NothingLT</v>
      </c>
      <c r="AB49" t="str">
        <f>$B49&amp;L49</f>
        <v>NothingLB</v>
      </c>
      <c r="AC49" t="str">
        <f>$B49&amp;M49</f>
        <v>NothingB</v>
      </c>
      <c r="AD49" t="str">
        <f>$B49&amp;N49</f>
        <v>NothingLF</v>
      </c>
      <c r="AE49" t="str">
        <f>$B49&amp;O49</f>
        <v>NothingN</v>
      </c>
      <c r="AG49" t="str">
        <f t="shared" si="22"/>
        <v/>
      </c>
      <c r="AH49" t="str">
        <f t="shared" si="10"/>
        <v/>
      </c>
      <c r="AI49" t="str">
        <f t="shared" si="11"/>
        <v/>
      </c>
      <c r="AJ49" t="str">
        <f t="shared" si="12"/>
        <v/>
      </c>
      <c r="AK49" t="str">
        <f t="shared" si="13"/>
        <v/>
      </c>
      <c r="AL49" t="str">
        <f t="shared" si="14"/>
        <v/>
      </c>
      <c r="AM49" t="str">
        <f t="shared" si="15"/>
        <v/>
      </c>
      <c r="AN49" t="str">
        <f t="shared" si="16"/>
        <v/>
      </c>
      <c r="AO49" t="str">
        <f t="shared" si="17"/>
        <v>NothingLT</v>
      </c>
      <c r="AP49" t="str">
        <f t="shared" si="18"/>
        <v>NothingLB</v>
      </c>
      <c r="AQ49" t="str">
        <f t="shared" si="19"/>
        <v>NothingB</v>
      </c>
      <c r="AR49" t="str">
        <f t="shared" si="20"/>
        <v>NothingLF</v>
      </c>
      <c r="AS49" t="str">
        <f t="shared" si="21"/>
        <v>NothingN</v>
      </c>
    </row>
    <row r="50" spans="1:45" x14ac:dyDescent="0.25">
      <c r="A50">
        <v>28</v>
      </c>
      <c r="B50" t="s">
        <v>36</v>
      </c>
      <c r="C50" t="s">
        <v>13</v>
      </c>
      <c r="D50" t="s">
        <v>4</v>
      </c>
      <c r="E50" t="s">
        <v>21</v>
      </c>
      <c r="F50" t="s">
        <v>30</v>
      </c>
      <c r="G50" t="s">
        <v>17</v>
      </c>
      <c r="H50" t="s">
        <v>10</v>
      </c>
      <c r="I50" t="s">
        <v>10</v>
      </c>
      <c r="J50" t="s">
        <v>4</v>
      </c>
      <c r="K50" t="s">
        <v>30</v>
      </c>
      <c r="L50" t="s">
        <v>4</v>
      </c>
      <c r="M50" t="s">
        <v>17</v>
      </c>
      <c r="N50" t="s">
        <v>19</v>
      </c>
      <c r="O50" t="s">
        <v>29</v>
      </c>
      <c r="Q50">
        <f>IF(ISNA(MATCH($L$2,C50:O50,0)),0,MATCH($L$2,C50:O50,0))</f>
        <v>0</v>
      </c>
      <c r="S50" t="str">
        <f>$B50&amp;C50</f>
        <v>NothingRB</v>
      </c>
      <c r="T50" t="str">
        <f>$B50&amp;D50</f>
        <v>NothingHT</v>
      </c>
      <c r="U50" t="str">
        <f>$B50&amp;E50</f>
        <v>NothingRW</v>
      </c>
      <c r="V50" t="str">
        <f>$B50&amp;F50</f>
        <v>NothingLE</v>
      </c>
      <c r="W50" t="str">
        <f>$B50&amp;G50</f>
        <v>NothingRF</v>
      </c>
      <c r="X50" t="str">
        <f>$B50&amp;H50</f>
        <v>NothingN</v>
      </c>
      <c r="Y50" t="str">
        <f>$B50&amp;I50</f>
        <v>NothingN</v>
      </c>
      <c r="Z50" t="str">
        <f>$B50&amp;J50</f>
        <v>NothingHT</v>
      </c>
      <c r="AA50" t="str">
        <f>$B50&amp;K50</f>
        <v>NothingLE</v>
      </c>
      <c r="AB50" t="str">
        <f>$B50&amp;L50</f>
        <v>NothingHT</v>
      </c>
      <c r="AC50" t="str">
        <f>$B50&amp;M50</f>
        <v>NothingRF</v>
      </c>
      <c r="AD50" t="str">
        <f>$B50&amp;N50</f>
        <v>NothingLF</v>
      </c>
      <c r="AE50" t="str">
        <f>$B50&amp;O50</f>
        <v>NothingRE</v>
      </c>
      <c r="AG50" t="str">
        <f t="shared" si="22"/>
        <v/>
      </c>
      <c r="AH50" t="str">
        <f t="shared" si="10"/>
        <v/>
      </c>
      <c r="AI50" t="str">
        <f t="shared" si="11"/>
        <v/>
      </c>
      <c r="AJ50" t="str">
        <f t="shared" si="12"/>
        <v/>
      </c>
      <c r="AK50" t="str">
        <f t="shared" si="13"/>
        <v/>
      </c>
      <c r="AL50" t="str">
        <f t="shared" si="14"/>
        <v/>
      </c>
      <c r="AM50" t="str">
        <f t="shared" si="15"/>
        <v/>
      </c>
      <c r="AN50" t="str">
        <f t="shared" si="16"/>
        <v/>
      </c>
      <c r="AO50" t="str">
        <f t="shared" si="17"/>
        <v/>
      </c>
      <c r="AP50" t="str">
        <f t="shared" si="18"/>
        <v/>
      </c>
      <c r="AQ50" t="str">
        <f t="shared" si="19"/>
        <v/>
      </c>
      <c r="AR50" t="str">
        <f t="shared" si="20"/>
        <v/>
      </c>
      <c r="AS50" t="str">
        <f t="shared" si="21"/>
        <v/>
      </c>
    </row>
    <row r="51" spans="1:45" x14ac:dyDescent="0.25">
      <c r="A51">
        <v>29</v>
      </c>
      <c r="B51" t="s">
        <v>36</v>
      </c>
      <c r="C51" t="s">
        <v>15</v>
      </c>
      <c r="D51" t="s">
        <v>26</v>
      </c>
      <c r="E51" t="s">
        <v>10</v>
      </c>
      <c r="F51" t="s">
        <v>30</v>
      </c>
      <c r="G51" t="s">
        <v>41</v>
      </c>
      <c r="H51" t="s">
        <v>17</v>
      </c>
      <c r="I51" t="s">
        <v>17</v>
      </c>
      <c r="J51" t="s">
        <v>29</v>
      </c>
      <c r="K51" t="s">
        <v>2</v>
      </c>
      <c r="L51" t="s">
        <v>2</v>
      </c>
      <c r="M51" t="s">
        <v>30</v>
      </c>
      <c r="N51" t="s">
        <v>41</v>
      </c>
      <c r="O51" t="s">
        <v>6</v>
      </c>
      <c r="Q51">
        <f>IF(ISNA(MATCH($L$2,C51:O51,0)),0,MATCH($L$2,C51:O51,0))</f>
        <v>2</v>
      </c>
      <c r="S51" t="str">
        <f>$B51&amp;C51</f>
        <v>NothingLB</v>
      </c>
      <c r="T51" t="str">
        <f>$B51&amp;D51</f>
        <v>NothingRT</v>
      </c>
      <c r="U51" t="str">
        <f>$B51&amp;E51</f>
        <v>NothingN</v>
      </c>
      <c r="V51" t="str">
        <f>$B51&amp;F51</f>
        <v>NothingLE</v>
      </c>
      <c r="W51" t="str">
        <f>$B51&amp;G51</f>
        <v>NothingB</v>
      </c>
      <c r="X51" t="str">
        <f>$B51&amp;H51</f>
        <v>NothingRF</v>
      </c>
      <c r="Y51" t="str">
        <f>$B51&amp;I51</f>
        <v>NothingRF</v>
      </c>
      <c r="Z51" t="str">
        <f>$B51&amp;J51</f>
        <v>NothingRE</v>
      </c>
      <c r="AA51" t="str">
        <f>$B51&amp;K51</f>
        <v>NothingHB</v>
      </c>
      <c r="AB51" t="str">
        <f>$B51&amp;L51</f>
        <v>NothingHB</v>
      </c>
      <c r="AC51" t="str">
        <f>$B51&amp;M51</f>
        <v>NothingLE</v>
      </c>
      <c r="AD51" t="str">
        <f>$B51&amp;N51</f>
        <v>NothingB</v>
      </c>
      <c r="AE51" t="str">
        <f>$B51&amp;O51</f>
        <v>NothingLC</v>
      </c>
      <c r="AG51" t="str">
        <f t="shared" si="22"/>
        <v/>
      </c>
      <c r="AH51" t="str">
        <f t="shared" si="10"/>
        <v/>
      </c>
      <c r="AI51" t="str">
        <f t="shared" si="11"/>
        <v>NothingN</v>
      </c>
      <c r="AJ51" t="str">
        <f t="shared" si="12"/>
        <v>NothingLE</v>
      </c>
      <c r="AK51" t="str">
        <f t="shared" si="13"/>
        <v>NothingB</v>
      </c>
      <c r="AL51" t="str">
        <f t="shared" si="14"/>
        <v>NothingRF</v>
      </c>
      <c r="AM51" t="str">
        <f t="shared" si="15"/>
        <v>NothingRF</v>
      </c>
      <c r="AN51" t="str">
        <f t="shared" si="16"/>
        <v>NothingRE</v>
      </c>
      <c r="AO51" t="str">
        <f t="shared" si="17"/>
        <v>NothingHB</v>
      </c>
      <c r="AP51" t="str">
        <f t="shared" si="18"/>
        <v>NothingHB</v>
      </c>
      <c r="AQ51" t="str">
        <f t="shared" si="19"/>
        <v>NothingLE</v>
      </c>
      <c r="AR51" t="str">
        <f t="shared" si="20"/>
        <v>NothingB</v>
      </c>
      <c r="AS51" t="str">
        <f t="shared" si="21"/>
        <v>NothingLC</v>
      </c>
    </row>
    <row r="52" spans="1:45" x14ac:dyDescent="0.25">
      <c r="A52">
        <v>30</v>
      </c>
      <c r="B52" t="s">
        <v>37</v>
      </c>
      <c r="C52" t="s">
        <v>26</v>
      </c>
      <c r="D52" t="s">
        <v>19</v>
      </c>
      <c r="E52" t="s">
        <v>9</v>
      </c>
      <c r="F52" t="s">
        <v>29</v>
      </c>
      <c r="G52" t="s">
        <v>19</v>
      </c>
      <c r="H52" t="s">
        <v>9</v>
      </c>
      <c r="I52" t="s">
        <v>13</v>
      </c>
      <c r="J52" t="s">
        <v>26</v>
      </c>
      <c r="K52" t="s">
        <v>17</v>
      </c>
      <c r="L52" t="s">
        <v>23</v>
      </c>
      <c r="M52" t="s">
        <v>17</v>
      </c>
      <c r="N52" t="s">
        <v>6</v>
      </c>
      <c r="O52" t="s">
        <v>23</v>
      </c>
      <c r="Q52">
        <f>IF(ISNA(MATCH($L$2,C52:O52,0)),0,MATCH($L$2,C52:O52,0))</f>
        <v>1</v>
      </c>
      <c r="S52" t="str">
        <f>$B52&amp;C52</f>
        <v>StealRT</v>
      </c>
      <c r="T52" t="str">
        <f>$B52&amp;D52</f>
        <v>StealLF</v>
      </c>
      <c r="U52" t="str">
        <f>$B52&amp;E52</f>
        <v>StealRC</v>
      </c>
      <c r="V52" t="str">
        <f>$B52&amp;F52</f>
        <v>StealRE</v>
      </c>
      <c r="W52" t="str">
        <f>$B52&amp;G52</f>
        <v>StealLF</v>
      </c>
      <c r="X52" t="str">
        <f>$B52&amp;H52</f>
        <v>StealRC</v>
      </c>
      <c r="Y52" t="str">
        <f>$B52&amp;I52</f>
        <v>StealRB</v>
      </c>
      <c r="Z52" t="str">
        <f>$B52&amp;J52</f>
        <v>StealRT</v>
      </c>
      <c r="AA52" t="str">
        <f>$B52&amp;K52</f>
        <v>StealRF</v>
      </c>
      <c r="AB52" t="str">
        <f>$B52&amp;L52</f>
        <v>StealLW</v>
      </c>
      <c r="AC52" t="str">
        <f>$B52&amp;M52</f>
        <v>StealRF</v>
      </c>
      <c r="AD52" t="str">
        <f>$B52&amp;N52</f>
        <v>StealLC</v>
      </c>
      <c r="AE52" t="str">
        <f>$B52&amp;O52</f>
        <v>StealLW</v>
      </c>
      <c r="AG52" t="str">
        <f t="shared" si="22"/>
        <v/>
      </c>
      <c r="AH52" t="str">
        <f t="shared" si="10"/>
        <v>StealLF</v>
      </c>
      <c r="AI52" t="str">
        <f t="shared" si="11"/>
        <v>StealRC</v>
      </c>
      <c r="AJ52" t="str">
        <f t="shared" si="12"/>
        <v>StealRE</v>
      </c>
      <c r="AK52" t="str">
        <f t="shared" si="13"/>
        <v>StealLF</v>
      </c>
      <c r="AL52" t="str">
        <f t="shared" si="14"/>
        <v>StealRC</v>
      </c>
      <c r="AM52" t="str">
        <f t="shared" si="15"/>
        <v>StealRB</v>
      </c>
      <c r="AN52" t="str">
        <f t="shared" si="16"/>
        <v>StealRT</v>
      </c>
      <c r="AO52" t="str">
        <f t="shared" si="17"/>
        <v>StealRF</v>
      </c>
      <c r="AP52" t="str">
        <f t="shared" si="18"/>
        <v>StealLW</v>
      </c>
      <c r="AQ52" t="str">
        <f t="shared" si="19"/>
        <v>StealRF</v>
      </c>
      <c r="AR52" t="str">
        <f t="shared" si="20"/>
        <v>StealLC</v>
      </c>
      <c r="AS52" t="str">
        <f t="shared" si="21"/>
        <v>StealLW</v>
      </c>
    </row>
    <row r="53" spans="1:45" x14ac:dyDescent="0.25">
      <c r="A53">
        <v>31</v>
      </c>
      <c r="B53" t="s">
        <v>36</v>
      </c>
      <c r="C53" t="s">
        <v>13</v>
      </c>
      <c r="D53" t="s">
        <v>17</v>
      </c>
      <c r="E53" t="s">
        <v>29</v>
      </c>
      <c r="F53" t="s">
        <v>15</v>
      </c>
      <c r="G53" t="s">
        <v>23</v>
      </c>
      <c r="H53" t="s">
        <v>29</v>
      </c>
      <c r="I53" t="s">
        <v>41</v>
      </c>
      <c r="J53" t="s">
        <v>9</v>
      </c>
      <c r="K53" t="s">
        <v>2</v>
      </c>
      <c r="L53" t="s">
        <v>33</v>
      </c>
      <c r="M53" t="s">
        <v>10</v>
      </c>
      <c r="N53" t="s">
        <v>21</v>
      </c>
      <c r="O53" t="s">
        <v>6</v>
      </c>
      <c r="Q53">
        <f>IF(ISNA(MATCH($L$2,C53:O53,0)),0,MATCH($L$2,C53:O53,0))</f>
        <v>0</v>
      </c>
      <c r="S53" t="str">
        <f>$B53&amp;C53</f>
        <v>NothingRB</v>
      </c>
      <c r="T53" t="str">
        <f>$B53&amp;D53</f>
        <v>NothingRF</v>
      </c>
      <c r="U53" t="str">
        <f>$B53&amp;E53</f>
        <v>NothingRE</v>
      </c>
      <c r="V53" t="str">
        <f>$B53&amp;F53</f>
        <v>NothingLB</v>
      </c>
      <c r="W53" t="str">
        <f>$B53&amp;G53</f>
        <v>NothingLW</v>
      </c>
      <c r="X53" t="str">
        <f>$B53&amp;H53</f>
        <v>NothingRE</v>
      </c>
      <c r="Y53" t="str">
        <f>$B53&amp;I53</f>
        <v>NothingB</v>
      </c>
      <c r="Z53" t="str">
        <f>$B53&amp;J53</f>
        <v>NothingRC</v>
      </c>
      <c r="AA53" t="str">
        <f>$B53&amp;K53</f>
        <v>NothingHB</v>
      </c>
      <c r="AB53" t="str">
        <f>$B53&amp;L53</f>
        <v>NothingLT</v>
      </c>
      <c r="AC53" t="str">
        <f>$B53&amp;M53</f>
        <v>NothingN</v>
      </c>
      <c r="AD53" t="str">
        <f>$B53&amp;N53</f>
        <v>NothingRW</v>
      </c>
      <c r="AE53" t="str">
        <f>$B53&amp;O53</f>
        <v>NothingLC</v>
      </c>
      <c r="AG53" t="str">
        <f t="shared" si="22"/>
        <v/>
      </c>
      <c r="AH53" t="str">
        <f t="shared" si="10"/>
        <v/>
      </c>
      <c r="AI53" t="str">
        <f t="shared" si="11"/>
        <v/>
      </c>
      <c r="AJ53" t="str">
        <f t="shared" si="12"/>
        <v/>
      </c>
      <c r="AK53" t="str">
        <f t="shared" si="13"/>
        <v/>
      </c>
      <c r="AL53" t="str">
        <f t="shared" si="14"/>
        <v/>
      </c>
      <c r="AM53" t="str">
        <f t="shared" si="15"/>
        <v/>
      </c>
      <c r="AN53" t="str">
        <f t="shared" si="16"/>
        <v/>
      </c>
      <c r="AO53" t="str">
        <f t="shared" si="17"/>
        <v/>
      </c>
      <c r="AP53" t="str">
        <f t="shared" si="18"/>
        <v/>
      </c>
      <c r="AQ53" t="str">
        <f t="shared" si="19"/>
        <v/>
      </c>
      <c r="AR53" t="str">
        <f t="shared" si="20"/>
        <v/>
      </c>
      <c r="AS53" t="str">
        <f t="shared" si="21"/>
        <v/>
      </c>
    </row>
  </sheetData>
  <autoFilter ref="A22:Q53"/>
  <mergeCells count="1">
    <mergeCell ref="D1:H1"/>
  </mergeCells>
  <conditionalFormatting sqref="H4:H2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:O2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:R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schua_000</dc:creator>
  <cp:lastModifiedBy>schua_000</cp:lastModifiedBy>
  <dcterms:created xsi:type="dcterms:W3CDTF">2014-12-07T08:14:35Z</dcterms:created>
  <dcterms:modified xsi:type="dcterms:W3CDTF">2014-12-15T00:16:00Z</dcterms:modified>
</cp:coreProperties>
</file>