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chua_000\Documents\Steve Documents\"/>
    </mc:Choice>
  </mc:AlternateContent>
  <bookViews>
    <workbookView xWindow="0" yWindow="0" windowWidth="16545" windowHeight="10335"/>
  </bookViews>
  <sheets>
    <sheet name="Los Angeles" sheetId="1" r:id="rId1"/>
    <sheet name="San Francisco" sheetId="2" r:id="rId2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7" i="2" l="1"/>
  <c r="AL82" i="2"/>
  <c r="AM82" i="2" s="1"/>
  <c r="AO82" i="2" s="1"/>
  <c r="AK82" i="2"/>
  <c r="AJ82" i="2"/>
  <c r="AI82" i="2"/>
  <c r="AH82" i="2"/>
  <c r="AG82" i="2"/>
  <c r="AF82" i="2"/>
  <c r="AE82" i="2"/>
  <c r="AK81" i="2"/>
  <c r="AJ81" i="2"/>
  <c r="AI81" i="2"/>
  <c r="AH81" i="2"/>
  <c r="AG81" i="2"/>
  <c r="AF81" i="2"/>
  <c r="AE81" i="2"/>
  <c r="AK80" i="2"/>
  <c r="AJ80" i="2"/>
  <c r="AI80" i="2"/>
  <c r="AH80" i="2"/>
  <c r="AG80" i="2"/>
  <c r="AF80" i="2"/>
  <c r="AE80" i="2"/>
  <c r="AK79" i="2"/>
  <c r="AJ79" i="2"/>
  <c r="AI79" i="2"/>
  <c r="AH79" i="2"/>
  <c r="AG79" i="2"/>
  <c r="AF79" i="2"/>
  <c r="AE79" i="2"/>
  <c r="AL79" i="2" s="1"/>
  <c r="AM79" i="2" s="1"/>
  <c r="AO79" i="2" s="1"/>
  <c r="AL78" i="2"/>
  <c r="AM78" i="2" s="1"/>
  <c r="AO78" i="2" s="1"/>
  <c r="AK78" i="2"/>
  <c r="AJ78" i="2"/>
  <c r="AI78" i="2"/>
  <c r="AH78" i="2"/>
  <c r="AG78" i="2"/>
  <c r="AF78" i="2"/>
  <c r="AE78" i="2"/>
  <c r="AK77" i="2"/>
  <c r="AJ77" i="2"/>
  <c r="AI77" i="2"/>
  <c r="AH77" i="2"/>
  <c r="AG77" i="2"/>
  <c r="AF77" i="2"/>
  <c r="AE77" i="2"/>
  <c r="AL77" i="2" s="1"/>
  <c r="AM77" i="2" s="1"/>
  <c r="AO77" i="2" s="1"/>
  <c r="AK76" i="2"/>
  <c r="AJ76" i="2"/>
  <c r="AI76" i="2"/>
  <c r="AH76" i="2"/>
  <c r="AG76" i="2"/>
  <c r="AF76" i="2"/>
  <c r="AE76" i="2"/>
  <c r="AL76" i="2" s="1"/>
  <c r="AM76" i="2" s="1"/>
  <c r="AO76" i="2" s="1"/>
  <c r="AK75" i="2"/>
  <c r="AJ75" i="2"/>
  <c r="AI75" i="2"/>
  <c r="AH75" i="2"/>
  <c r="AG75" i="2"/>
  <c r="AF75" i="2"/>
  <c r="AE75" i="2"/>
  <c r="AL75" i="2" s="1"/>
  <c r="AM75" i="2" s="1"/>
  <c r="AO75" i="2" s="1"/>
  <c r="AL74" i="2"/>
  <c r="AM74" i="2" s="1"/>
  <c r="AO74" i="2" s="1"/>
  <c r="AK74" i="2"/>
  <c r="AJ74" i="2"/>
  <c r="AI74" i="2"/>
  <c r="AH74" i="2"/>
  <c r="AG74" i="2"/>
  <c r="AF74" i="2"/>
  <c r="AE74" i="2"/>
  <c r="AK73" i="2"/>
  <c r="AJ73" i="2"/>
  <c r="AI73" i="2"/>
  <c r="AH73" i="2"/>
  <c r="AG73" i="2"/>
  <c r="AF73" i="2"/>
  <c r="AE73" i="2"/>
  <c r="AK72" i="2"/>
  <c r="AJ72" i="2"/>
  <c r="AI72" i="2"/>
  <c r="AH72" i="2"/>
  <c r="AG72" i="2"/>
  <c r="AF72" i="2"/>
  <c r="AE72" i="2"/>
  <c r="AK71" i="2"/>
  <c r="AJ71" i="2"/>
  <c r="AI71" i="2"/>
  <c r="AH71" i="2"/>
  <c r="AG71" i="2"/>
  <c r="AF71" i="2"/>
  <c r="AE71" i="2"/>
  <c r="AL71" i="2" s="1"/>
  <c r="AM71" i="2" s="1"/>
  <c r="AO71" i="2" s="1"/>
  <c r="AL70" i="2"/>
  <c r="AM70" i="2" s="1"/>
  <c r="AO70" i="2" s="1"/>
  <c r="AK70" i="2"/>
  <c r="AJ70" i="2"/>
  <c r="AI70" i="2"/>
  <c r="AH70" i="2"/>
  <c r="AG70" i="2"/>
  <c r="AF70" i="2"/>
  <c r="AE70" i="2"/>
  <c r="AK69" i="2"/>
  <c r="AJ69" i="2"/>
  <c r="AI69" i="2"/>
  <c r="AH69" i="2"/>
  <c r="AG69" i="2"/>
  <c r="AF69" i="2"/>
  <c r="AE69" i="2"/>
  <c r="AL69" i="2" s="1"/>
  <c r="AM69" i="2" s="1"/>
  <c r="AO69" i="2" s="1"/>
  <c r="AK68" i="2"/>
  <c r="AJ68" i="2"/>
  <c r="AI68" i="2"/>
  <c r="AH68" i="2"/>
  <c r="AG68" i="2"/>
  <c r="AF68" i="2"/>
  <c r="AE68" i="2"/>
  <c r="AL68" i="2" s="1"/>
  <c r="AM68" i="2" s="1"/>
  <c r="AO68" i="2" s="1"/>
  <c r="AK67" i="2"/>
  <c r="AJ67" i="2"/>
  <c r="AI67" i="2"/>
  <c r="AH67" i="2"/>
  <c r="AG67" i="2"/>
  <c r="AF67" i="2"/>
  <c r="AE67" i="2"/>
  <c r="AL67" i="2" s="1"/>
  <c r="AM67" i="2" s="1"/>
  <c r="AO67" i="2" s="1"/>
  <c r="AL66" i="2"/>
  <c r="AM66" i="2" s="1"/>
  <c r="AO66" i="2" s="1"/>
  <c r="AK66" i="2"/>
  <c r="AJ66" i="2"/>
  <c r="AI66" i="2"/>
  <c r="AH66" i="2"/>
  <c r="AG66" i="2"/>
  <c r="AF66" i="2"/>
  <c r="AE66" i="2"/>
  <c r="AK65" i="2"/>
  <c r="AJ65" i="2"/>
  <c r="AI65" i="2"/>
  <c r="AH65" i="2"/>
  <c r="AG65" i="2"/>
  <c r="AF65" i="2"/>
  <c r="AE65" i="2"/>
  <c r="AK64" i="2"/>
  <c r="AJ64" i="2"/>
  <c r="AI64" i="2"/>
  <c r="AH64" i="2"/>
  <c r="AG64" i="2"/>
  <c r="AF64" i="2"/>
  <c r="AE64" i="2"/>
  <c r="AK63" i="2"/>
  <c r="AJ63" i="2"/>
  <c r="AI63" i="2"/>
  <c r="AH63" i="2"/>
  <c r="AG63" i="2"/>
  <c r="AF63" i="2"/>
  <c r="AE63" i="2"/>
  <c r="AL63" i="2" s="1"/>
  <c r="AM63" i="2" s="1"/>
  <c r="AO63" i="2" s="1"/>
  <c r="AL62" i="2"/>
  <c r="AM62" i="2" s="1"/>
  <c r="AO62" i="2" s="1"/>
  <c r="AK62" i="2"/>
  <c r="AJ62" i="2"/>
  <c r="AI62" i="2"/>
  <c r="AH62" i="2"/>
  <c r="AG62" i="2"/>
  <c r="AF62" i="2"/>
  <c r="AE62" i="2"/>
  <c r="AK61" i="2"/>
  <c r="AJ61" i="2"/>
  <c r="AI61" i="2"/>
  <c r="AH61" i="2"/>
  <c r="AG61" i="2"/>
  <c r="AF61" i="2"/>
  <c r="AE61" i="2"/>
  <c r="AL61" i="2" s="1"/>
  <c r="AM61" i="2" s="1"/>
  <c r="AO61" i="2" s="1"/>
  <c r="AK60" i="2"/>
  <c r="AJ60" i="2"/>
  <c r="AI60" i="2"/>
  <c r="AH60" i="2"/>
  <c r="AG60" i="2"/>
  <c r="AF60" i="2"/>
  <c r="AE60" i="2"/>
  <c r="AL60" i="2" s="1"/>
  <c r="AM60" i="2" s="1"/>
  <c r="AO60" i="2" s="1"/>
  <c r="AK59" i="2"/>
  <c r="AJ59" i="2"/>
  <c r="AI59" i="2"/>
  <c r="AH59" i="2"/>
  <c r="AG59" i="2"/>
  <c r="AF59" i="2"/>
  <c r="AE59" i="2"/>
  <c r="AL59" i="2" s="1"/>
  <c r="AM59" i="2" s="1"/>
  <c r="AO59" i="2" s="1"/>
  <c r="AL58" i="2"/>
  <c r="AM58" i="2" s="1"/>
  <c r="AO58" i="2" s="1"/>
  <c r="AK58" i="2"/>
  <c r="AJ58" i="2"/>
  <c r="AI58" i="2"/>
  <c r="AH58" i="2"/>
  <c r="AG58" i="2"/>
  <c r="AF58" i="2"/>
  <c r="AE58" i="2"/>
  <c r="AK57" i="2"/>
  <c r="AJ57" i="2"/>
  <c r="AI57" i="2"/>
  <c r="AH57" i="2"/>
  <c r="AG57" i="2"/>
  <c r="AF57" i="2"/>
  <c r="AE57" i="2"/>
  <c r="AK56" i="2"/>
  <c r="AJ56" i="2"/>
  <c r="AI56" i="2"/>
  <c r="AH56" i="2"/>
  <c r="AG56" i="2"/>
  <c r="AF56" i="2"/>
  <c r="AE56" i="2"/>
  <c r="AK55" i="2"/>
  <c r="AJ55" i="2"/>
  <c r="AI55" i="2"/>
  <c r="AH55" i="2"/>
  <c r="AG55" i="2"/>
  <c r="AF55" i="2"/>
  <c r="AE55" i="2"/>
  <c r="AL55" i="2" s="1"/>
  <c r="AM55" i="2" s="1"/>
  <c r="AO55" i="2" s="1"/>
  <c r="AK54" i="2"/>
  <c r="AJ54" i="2"/>
  <c r="AI54" i="2"/>
  <c r="AH54" i="2"/>
  <c r="AG54" i="2"/>
  <c r="AF54" i="2"/>
  <c r="AE54" i="2"/>
  <c r="AL54" i="2" s="1"/>
  <c r="AM54" i="2" s="1"/>
  <c r="AO54" i="2" s="1"/>
  <c r="AK53" i="2"/>
  <c r="AJ53" i="2"/>
  <c r="AI53" i="2"/>
  <c r="AH53" i="2"/>
  <c r="AG53" i="2"/>
  <c r="AF53" i="2"/>
  <c r="AE53" i="2"/>
  <c r="AL53" i="2" s="1"/>
  <c r="AM53" i="2" s="1"/>
  <c r="AO53" i="2" s="1"/>
  <c r="AK52" i="2"/>
  <c r="AJ52" i="2"/>
  <c r="AI52" i="2"/>
  <c r="AH52" i="2"/>
  <c r="AG52" i="2"/>
  <c r="AF52" i="2"/>
  <c r="AE52" i="2"/>
  <c r="AL52" i="2" s="1"/>
  <c r="AM52" i="2" s="1"/>
  <c r="AO52" i="2" s="1"/>
  <c r="AK51" i="2"/>
  <c r="AJ51" i="2"/>
  <c r="AI51" i="2"/>
  <c r="AH51" i="2"/>
  <c r="AG51" i="2"/>
  <c r="AF51" i="2"/>
  <c r="AE51" i="2"/>
  <c r="AL51" i="2" s="1"/>
  <c r="AM51" i="2" s="1"/>
  <c r="AO51" i="2" s="1"/>
  <c r="AK50" i="2"/>
  <c r="AJ50" i="2"/>
  <c r="AI50" i="2"/>
  <c r="AH50" i="2"/>
  <c r="AG50" i="2"/>
  <c r="AF50" i="2"/>
  <c r="AE50" i="2"/>
  <c r="AL50" i="2" s="1"/>
  <c r="AM50" i="2" s="1"/>
  <c r="AO50" i="2" s="1"/>
  <c r="AK49" i="2"/>
  <c r="AJ49" i="2"/>
  <c r="AI49" i="2"/>
  <c r="AH49" i="2"/>
  <c r="AG49" i="2"/>
  <c r="AF49" i="2"/>
  <c r="AE49" i="2"/>
  <c r="AL49" i="2" s="1"/>
  <c r="AM49" i="2" s="1"/>
  <c r="AO49" i="2" s="1"/>
  <c r="AK48" i="2"/>
  <c r="AJ48" i="2"/>
  <c r="AI48" i="2"/>
  <c r="AH48" i="2"/>
  <c r="AG48" i="2"/>
  <c r="AF48" i="2"/>
  <c r="AE48" i="2"/>
  <c r="AL48" i="2" s="1"/>
  <c r="AM48" i="2" s="1"/>
  <c r="AO48" i="2" s="1"/>
  <c r="AK47" i="2"/>
  <c r="AJ47" i="2"/>
  <c r="AI47" i="2"/>
  <c r="AH47" i="2"/>
  <c r="AG47" i="2"/>
  <c r="AF47" i="2"/>
  <c r="AE47" i="2"/>
  <c r="AL47" i="2" s="1"/>
  <c r="AM47" i="2" s="1"/>
  <c r="AO47" i="2" s="1"/>
  <c r="AK46" i="2"/>
  <c r="AJ46" i="2"/>
  <c r="AI46" i="2"/>
  <c r="AH46" i="2"/>
  <c r="AG46" i="2"/>
  <c r="AF46" i="2"/>
  <c r="AE46" i="2"/>
  <c r="AL46" i="2" s="1"/>
  <c r="AM46" i="2" s="1"/>
  <c r="AO46" i="2" s="1"/>
  <c r="AK45" i="2"/>
  <c r="AJ45" i="2"/>
  <c r="AI45" i="2"/>
  <c r="AH45" i="2"/>
  <c r="AG45" i="2"/>
  <c r="AF45" i="2"/>
  <c r="AE45" i="2"/>
  <c r="AL45" i="2" s="1"/>
  <c r="AM45" i="2" s="1"/>
  <c r="AO45" i="2" s="1"/>
  <c r="AK44" i="2"/>
  <c r="AJ44" i="2"/>
  <c r="AI44" i="2"/>
  <c r="AH44" i="2"/>
  <c r="AG44" i="2"/>
  <c r="AF44" i="2"/>
  <c r="AE44" i="2"/>
  <c r="AL44" i="2" s="1"/>
  <c r="AM44" i="2" s="1"/>
  <c r="AO44" i="2" s="1"/>
  <c r="AK43" i="2"/>
  <c r="AJ43" i="2"/>
  <c r="AI43" i="2"/>
  <c r="AH43" i="2"/>
  <c r="AG43" i="2"/>
  <c r="AF43" i="2"/>
  <c r="AE43" i="2"/>
  <c r="AL43" i="2" s="1"/>
  <c r="AM43" i="2" s="1"/>
  <c r="AO43" i="2" s="1"/>
  <c r="AK42" i="2"/>
  <c r="AJ42" i="2"/>
  <c r="AI42" i="2"/>
  <c r="AH42" i="2"/>
  <c r="AG42" i="2"/>
  <c r="AF42" i="2"/>
  <c r="AE42" i="2"/>
  <c r="AL42" i="2" s="1"/>
  <c r="AM42" i="2" s="1"/>
  <c r="AO42" i="2" s="1"/>
  <c r="AK41" i="2"/>
  <c r="AJ41" i="2"/>
  <c r="AI41" i="2"/>
  <c r="AH41" i="2"/>
  <c r="AG41" i="2"/>
  <c r="AF41" i="2"/>
  <c r="AE41" i="2"/>
  <c r="AL41" i="2" s="1"/>
  <c r="AM41" i="2" s="1"/>
  <c r="AO41" i="2" s="1"/>
  <c r="AK40" i="2"/>
  <c r="AJ40" i="2"/>
  <c r="AI40" i="2"/>
  <c r="AH40" i="2"/>
  <c r="AG40" i="2"/>
  <c r="AF40" i="2"/>
  <c r="AE40" i="2"/>
  <c r="AL40" i="2" s="1"/>
  <c r="AM40" i="2" s="1"/>
  <c r="AO40" i="2" s="1"/>
  <c r="AK39" i="2"/>
  <c r="AJ39" i="2"/>
  <c r="AI39" i="2"/>
  <c r="AH39" i="2"/>
  <c r="AG39" i="2"/>
  <c r="AF39" i="2"/>
  <c r="AE39" i="2"/>
  <c r="AL39" i="2" s="1"/>
  <c r="AM39" i="2" s="1"/>
  <c r="AO39" i="2" s="1"/>
  <c r="AK38" i="2"/>
  <c r="AJ38" i="2"/>
  <c r="AI38" i="2"/>
  <c r="AH38" i="2"/>
  <c r="AG38" i="2"/>
  <c r="AF38" i="2"/>
  <c r="AE38" i="2"/>
  <c r="AL38" i="2" s="1"/>
  <c r="AM38" i="2" s="1"/>
  <c r="AO38" i="2" s="1"/>
  <c r="AK37" i="2"/>
  <c r="AJ37" i="2"/>
  <c r="AI37" i="2"/>
  <c r="AH37" i="2"/>
  <c r="AG37" i="2"/>
  <c r="AF37" i="2"/>
  <c r="AE37" i="2"/>
  <c r="AL37" i="2" s="1"/>
  <c r="AM37" i="2" s="1"/>
  <c r="AO37" i="2" s="1"/>
  <c r="AK36" i="2"/>
  <c r="AJ36" i="2"/>
  <c r="AI36" i="2"/>
  <c r="AH36" i="2"/>
  <c r="AG36" i="2"/>
  <c r="AF36" i="2"/>
  <c r="AE36" i="2"/>
  <c r="AL36" i="2" s="1"/>
  <c r="AM36" i="2" s="1"/>
  <c r="AO36" i="2" s="1"/>
  <c r="AK35" i="2"/>
  <c r="AJ35" i="2"/>
  <c r="AI35" i="2"/>
  <c r="AH35" i="2"/>
  <c r="AG35" i="2"/>
  <c r="AF35" i="2"/>
  <c r="AE35" i="2"/>
  <c r="AL35" i="2" s="1"/>
  <c r="AM35" i="2" s="1"/>
  <c r="AO35" i="2" s="1"/>
  <c r="AK34" i="2"/>
  <c r="AJ34" i="2"/>
  <c r="AI34" i="2"/>
  <c r="AH34" i="2"/>
  <c r="AG34" i="2"/>
  <c r="AF34" i="2"/>
  <c r="AE34" i="2"/>
  <c r="AL34" i="2" s="1"/>
  <c r="AM34" i="2" s="1"/>
  <c r="AO34" i="2" s="1"/>
  <c r="AK33" i="2"/>
  <c r="AJ33" i="2"/>
  <c r="AI33" i="2"/>
  <c r="AH33" i="2"/>
  <c r="AG33" i="2"/>
  <c r="AF33" i="2"/>
  <c r="AE33" i="2"/>
  <c r="AL33" i="2" s="1"/>
  <c r="AM33" i="2" s="1"/>
  <c r="AO33" i="2" s="1"/>
  <c r="AK32" i="2"/>
  <c r="AJ32" i="2"/>
  <c r="AI32" i="2"/>
  <c r="AH32" i="2"/>
  <c r="AG32" i="2"/>
  <c r="AF32" i="2"/>
  <c r="AE32" i="2"/>
  <c r="AL32" i="2" s="1"/>
  <c r="AM32" i="2" s="1"/>
  <c r="AO32" i="2" s="1"/>
  <c r="AK31" i="2"/>
  <c r="AJ31" i="2"/>
  <c r="AI31" i="2"/>
  <c r="AH31" i="2"/>
  <c r="AG31" i="2"/>
  <c r="AF31" i="2"/>
  <c r="AE31" i="2"/>
  <c r="AL31" i="2" s="1"/>
  <c r="AM31" i="2" s="1"/>
  <c r="AO31" i="2" s="1"/>
  <c r="AK30" i="2"/>
  <c r="AJ30" i="2"/>
  <c r="AI30" i="2"/>
  <c r="AH30" i="2"/>
  <c r="AG30" i="2"/>
  <c r="AF30" i="2"/>
  <c r="AE30" i="2"/>
  <c r="AL30" i="2" s="1"/>
  <c r="AM30" i="2" s="1"/>
  <c r="AO30" i="2" s="1"/>
  <c r="AK29" i="2"/>
  <c r="AJ29" i="2"/>
  <c r="AI29" i="2"/>
  <c r="AH29" i="2"/>
  <c r="AG29" i="2"/>
  <c r="AF29" i="2"/>
  <c r="AE29" i="2"/>
  <c r="AL29" i="2" s="1"/>
  <c r="AM29" i="2" s="1"/>
  <c r="AO29" i="2" s="1"/>
  <c r="AK28" i="2"/>
  <c r="AJ28" i="2"/>
  <c r="AI28" i="2"/>
  <c r="AH28" i="2"/>
  <c r="AG28" i="2"/>
  <c r="AF28" i="2"/>
  <c r="AE28" i="2"/>
  <c r="AL28" i="2" s="1"/>
  <c r="AM28" i="2" s="1"/>
  <c r="AO28" i="2" s="1"/>
  <c r="AK27" i="2"/>
  <c r="AJ27" i="2"/>
  <c r="AI27" i="2"/>
  <c r="AH27" i="2"/>
  <c r="AG27" i="2"/>
  <c r="AF27" i="2"/>
  <c r="AE27" i="2"/>
  <c r="AL27" i="2" s="1"/>
  <c r="AM27" i="2" s="1"/>
  <c r="AO27" i="2" s="1"/>
  <c r="AK26" i="2"/>
  <c r="AJ26" i="2"/>
  <c r="AI26" i="2"/>
  <c r="AH26" i="2"/>
  <c r="AG26" i="2"/>
  <c r="AF26" i="2"/>
  <c r="AE26" i="2"/>
  <c r="AL26" i="2" s="1"/>
  <c r="AM26" i="2" s="1"/>
  <c r="AO26" i="2" s="1"/>
  <c r="AK25" i="2"/>
  <c r="AJ25" i="2"/>
  <c r="AI25" i="2"/>
  <c r="AH25" i="2"/>
  <c r="AG25" i="2"/>
  <c r="AF25" i="2"/>
  <c r="AE25" i="2"/>
  <c r="AL25" i="2" s="1"/>
  <c r="AM25" i="2" s="1"/>
  <c r="AO25" i="2" s="1"/>
  <c r="AK24" i="2"/>
  <c r="AJ24" i="2"/>
  <c r="AI24" i="2"/>
  <c r="AH24" i="2"/>
  <c r="AG24" i="2"/>
  <c r="AF24" i="2"/>
  <c r="AE24" i="2"/>
  <c r="AL24" i="2" s="1"/>
  <c r="AM24" i="2" s="1"/>
  <c r="AO24" i="2" s="1"/>
  <c r="AK23" i="2"/>
  <c r="AJ23" i="2"/>
  <c r="AI23" i="2"/>
  <c r="AH23" i="2"/>
  <c r="AG23" i="2"/>
  <c r="AF23" i="2"/>
  <c r="AE23" i="2"/>
  <c r="AL23" i="2" s="1"/>
  <c r="AM23" i="2" s="1"/>
  <c r="AO23" i="2" s="1"/>
  <c r="AK22" i="2"/>
  <c r="AJ22" i="2"/>
  <c r="AI22" i="2"/>
  <c r="AH22" i="2"/>
  <c r="AG22" i="2"/>
  <c r="AF22" i="2"/>
  <c r="AE22" i="2"/>
  <c r="AL22" i="2" s="1"/>
  <c r="AM22" i="2" s="1"/>
  <c r="AO22" i="2" s="1"/>
  <c r="AK21" i="2"/>
  <c r="AJ21" i="2"/>
  <c r="AI21" i="2"/>
  <c r="AH21" i="2"/>
  <c r="AG21" i="2"/>
  <c r="AF21" i="2"/>
  <c r="AE21" i="2"/>
  <c r="AL21" i="2" s="1"/>
  <c r="AM21" i="2" s="1"/>
  <c r="AO21" i="2" s="1"/>
  <c r="AK20" i="2"/>
  <c r="AJ20" i="2"/>
  <c r="AI20" i="2"/>
  <c r="AH20" i="2"/>
  <c r="AG20" i="2"/>
  <c r="AF20" i="2"/>
  <c r="AE20" i="2"/>
  <c r="AL20" i="2" s="1"/>
  <c r="AM20" i="2" s="1"/>
  <c r="AO20" i="2" s="1"/>
  <c r="AK19" i="2"/>
  <c r="AJ19" i="2"/>
  <c r="AI19" i="2"/>
  <c r="AH19" i="2"/>
  <c r="AG19" i="2"/>
  <c r="AF19" i="2"/>
  <c r="AE19" i="2"/>
  <c r="AL19" i="2" s="1"/>
  <c r="AM19" i="2" s="1"/>
  <c r="AO19" i="2" s="1"/>
  <c r="AK18" i="2"/>
  <c r="AJ18" i="2"/>
  <c r="AI18" i="2"/>
  <c r="AH18" i="2"/>
  <c r="AG18" i="2"/>
  <c r="AF18" i="2"/>
  <c r="AE18" i="2"/>
  <c r="AL18" i="2" s="1"/>
  <c r="AM18" i="2" s="1"/>
  <c r="AO18" i="2" s="1"/>
  <c r="AK17" i="2"/>
  <c r="AJ17" i="2"/>
  <c r="AI17" i="2"/>
  <c r="AH17" i="2"/>
  <c r="AG17" i="2"/>
  <c r="AF17" i="2"/>
  <c r="AE17" i="2"/>
  <c r="AL17" i="2" s="1"/>
  <c r="AM17" i="2" s="1"/>
  <c r="AO17" i="2" s="1"/>
  <c r="AK16" i="2"/>
  <c r="AJ16" i="2"/>
  <c r="AI16" i="2"/>
  <c r="AH16" i="2"/>
  <c r="AG16" i="2"/>
  <c r="AF16" i="2"/>
  <c r="AE16" i="2"/>
  <c r="AL16" i="2" s="1"/>
  <c r="AM16" i="2" s="1"/>
  <c r="AO16" i="2" s="1"/>
  <c r="AK15" i="2"/>
  <c r="AJ15" i="2"/>
  <c r="AI15" i="2"/>
  <c r="AH15" i="2"/>
  <c r="AG15" i="2"/>
  <c r="AF15" i="2"/>
  <c r="AE15" i="2"/>
  <c r="AL15" i="2" s="1"/>
  <c r="AM15" i="2" s="1"/>
  <c r="AO15" i="2" s="1"/>
  <c r="AK14" i="2"/>
  <c r="AJ14" i="2"/>
  <c r="AI14" i="2"/>
  <c r="AH14" i="2"/>
  <c r="AG14" i="2"/>
  <c r="AF14" i="2"/>
  <c r="AE14" i="2"/>
  <c r="AL14" i="2" s="1"/>
  <c r="AM14" i="2" s="1"/>
  <c r="AO14" i="2" s="1"/>
  <c r="AK13" i="2"/>
  <c r="AJ13" i="2"/>
  <c r="AI13" i="2"/>
  <c r="AH13" i="2"/>
  <c r="AG13" i="2"/>
  <c r="AF13" i="2"/>
  <c r="AE13" i="2"/>
  <c r="AL13" i="2" s="1"/>
  <c r="AM13" i="2" s="1"/>
  <c r="AO13" i="2" s="1"/>
  <c r="AK12" i="2"/>
  <c r="AJ12" i="2"/>
  <c r="AI12" i="2"/>
  <c r="AH12" i="2"/>
  <c r="AG12" i="2"/>
  <c r="AF12" i="2"/>
  <c r="AE12" i="2"/>
  <c r="AL12" i="2" s="1"/>
  <c r="AM12" i="2" s="1"/>
  <c r="AO12" i="2" s="1"/>
  <c r="AK11" i="2"/>
  <c r="AJ11" i="2"/>
  <c r="AI11" i="2"/>
  <c r="AH11" i="2"/>
  <c r="AG11" i="2"/>
  <c r="AF11" i="2"/>
  <c r="AE11" i="2"/>
  <c r="AL11" i="2" s="1"/>
  <c r="AM11" i="2" s="1"/>
  <c r="AO11" i="2" s="1"/>
  <c r="AK10" i="2"/>
  <c r="AJ10" i="2"/>
  <c r="AI10" i="2"/>
  <c r="AH10" i="2"/>
  <c r="AG10" i="2"/>
  <c r="AF10" i="2"/>
  <c r="AE10" i="2"/>
  <c r="AL10" i="2" s="1"/>
  <c r="AM10" i="2" s="1"/>
  <c r="AO10" i="2" s="1"/>
  <c r="AK9" i="2"/>
  <c r="AJ9" i="2"/>
  <c r="AI9" i="2"/>
  <c r="AH9" i="2"/>
  <c r="AG9" i="2"/>
  <c r="AF9" i="2"/>
  <c r="AE9" i="2"/>
  <c r="AL9" i="2" s="1"/>
  <c r="AM9" i="2" s="1"/>
  <c r="AO9" i="2" s="1"/>
  <c r="AK8" i="2"/>
  <c r="AJ8" i="2"/>
  <c r="AI8" i="2"/>
  <c r="AH8" i="2"/>
  <c r="AG8" i="2"/>
  <c r="AF8" i="2"/>
  <c r="AE8" i="2"/>
  <c r="AC82" i="2"/>
  <c r="AB82" i="2"/>
  <c r="AA82" i="2"/>
  <c r="Z82" i="2"/>
  <c r="Y82" i="2"/>
  <c r="X82" i="2"/>
  <c r="W82" i="2"/>
  <c r="AC81" i="2"/>
  <c r="AB81" i="2"/>
  <c r="AA81" i="2"/>
  <c r="Z81" i="2"/>
  <c r="Y81" i="2"/>
  <c r="X81" i="2"/>
  <c r="W81" i="2"/>
  <c r="AC80" i="2"/>
  <c r="AB80" i="2"/>
  <c r="AA80" i="2"/>
  <c r="Z80" i="2"/>
  <c r="Y80" i="2"/>
  <c r="X80" i="2"/>
  <c r="W80" i="2"/>
  <c r="AC79" i="2"/>
  <c r="AB79" i="2"/>
  <c r="AA79" i="2"/>
  <c r="Z79" i="2"/>
  <c r="Y79" i="2"/>
  <c r="X79" i="2"/>
  <c r="W79" i="2"/>
  <c r="AC78" i="2"/>
  <c r="AB78" i="2"/>
  <c r="AA78" i="2"/>
  <c r="Z78" i="2"/>
  <c r="Y78" i="2"/>
  <c r="X78" i="2"/>
  <c r="W78" i="2"/>
  <c r="AC77" i="2"/>
  <c r="AB77" i="2"/>
  <c r="AA77" i="2"/>
  <c r="Z77" i="2"/>
  <c r="Y77" i="2"/>
  <c r="X77" i="2"/>
  <c r="W77" i="2"/>
  <c r="AC76" i="2"/>
  <c r="AB76" i="2"/>
  <c r="AA76" i="2"/>
  <c r="Z76" i="2"/>
  <c r="Y76" i="2"/>
  <c r="X76" i="2"/>
  <c r="W76" i="2"/>
  <c r="AC75" i="2"/>
  <c r="AB75" i="2"/>
  <c r="AA75" i="2"/>
  <c r="Z75" i="2"/>
  <c r="Y75" i="2"/>
  <c r="X75" i="2"/>
  <c r="W75" i="2"/>
  <c r="AC74" i="2"/>
  <c r="AB74" i="2"/>
  <c r="AA74" i="2"/>
  <c r="Z74" i="2"/>
  <c r="Y74" i="2"/>
  <c r="X74" i="2"/>
  <c r="W74" i="2"/>
  <c r="AC73" i="2"/>
  <c r="AB73" i="2"/>
  <c r="AA73" i="2"/>
  <c r="Z73" i="2"/>
  <c r="Y73" i="2"/>
  <c r="X73" i="2"/>
  <c r="W73" i="2"/>
  <c r="AC72" i="2"/>
  <c r="AB72" i="2"/>
  <c r="AA72" i="2"/>
  <c r="Z72" i="2"/>
  <c r="Y72" i="2"/>
  <c r="X72" i="2"/>
  <c r="W72" i="2"/>
  <c r="AC71" i="2"/>
  <c r="AB71" i="2"/>
  <c r="AA71" i="2"/>
  <c r="Z71" i="2"/>
  <c r="Y71" i="2"/>
  <c r="X71" i="2"/>
  <c r="W71" i="2"/>
  <c r="AC70" i="2"/>
  <c r="AB70" i="2"/>
  <c r="AA70" i="2"/>
  <c r="Z70" i="2"/>
  <c r="Y70" i="2"/>
  <c r="X70" i="2"/>
  <c r="W70" i="2"/>
  <c r="AC69" i="2"/>
  <c r="AB69" i="2"/>
  <c r="AA69" i="2"/>
  <c r="Z69" i="2"/>
  <c r="Y69" i="2"/>
  <c r="X69" i="2"/>
  <c r="W69" i="2"/>
  <c r="AC68" i="2"/>
  <c r="AB68" i="2"/>
  <c r="AA68" i="2"/>
  <c r="Z68" i="2"/>
  <c r="Y68" i="2"/>
  <c r="X68" i="2"/>
  <c r="W68" i="2"/>
  <c r="AC67" i="2"/>
  <c r="AB67" i="2"/>
  <c r="AA67" i="2"/>
  <c r="Z67" i="2"/>
  <c r="Y67" i="2"/>
  <c r="X67" i="2"/>
  <c r="W67" i="2"/>
  <c r="AC66" i="2"/>
  <c r="AB66" i="2"/>
  <c r="AA66" i="2"/>
  <c r="Z66" i="2"/>
  <c r="Y66" i="2"/>
  <c r="X66" i="2"/>
  <c r="W66" i="2"/>
  <c r="AC65" i="2"/>
  <c r="AB65" i="2"/>
  <c r="AA65" i="2"/>
  <c r="Z65" i="2"/>
  <c r="Y65" i="2"/>
  <c r="X65" i="2"/>
  <c r="W65" i="2"/>
  <c r="AC64" i="2"/>
  <c r="AB64" i="2"/>
  <c r="AA64" i="2"/>
  <c r="Z64" i="2"/>
  <c r="Y64" i="2"/>
  <c r="X64" i="2"/>
  <c r="W64" i="2"/>
  <c r="AC63" i="2"/>
  <c r="AB63" i="2"/>
  <c r="AA63" i="2"/>
  <c r="Z63" i="2"/>
  <c r="Y63" i="2"/>
  <c r="X63" i="2"/>
  <c r="W63" i="2"/>
  <c r="AC62" i="2"/>
  <c r="AB62" i="2"/>
  <c r="AA62" i="2"/>
  <c r="Z62" i="2"/>
  <c r="Y62" i="2"/>
  <c r="X62" i="2"/>
  <c r="W62" i="2"/>
  <c r="AC61" i="2"/>
  <c r="AB61" i="2"/>
  <c r="AA61" i="2"/>
  <c r="Z61" i="2"/>
  <c r="Y61" i="2"/>
  <c r="X61" i="2"/>
  <c r="W61" i="2"/>
  <c r="AC60" i="2"/>
  <c r="AB60" i="2"/>
  <c r="AA60" i="2"/>
  <c r="Z60" i="2"/>
  <c r="Y60" i="2"/>
  <c r="X60" i="2"/>
  <c r="W60" i="2"/>
  <c r="AC59" i="2"/>
  <c r="AB59" i="2"/>
  <c r="AA59" i="2"/>
  <c r="Z59" i="2"/>
  <c r="Y59" i="2"/>
  <c r="X59" i="2"/>
  <c r="W59" i="2"/>
  <c r="AC58" i="2"/>
  <c r="AB58" i="2"/>
  <c r="AA58" i="2"/>
  <c r="Z58" i="2"/>
  <c r="Y58" i="2"/>
  <c r="X58" i="2"/>
  <c r="W58" i="2"/>
  <c r="AC57" i="2"/>
  <c r="AB57" i="2"/>
  <c r="AA57" i="2"/>
  <c r="Z57" i="2"/>
  <c r="Y57" i="2"/>
  <c r="X57" i="2"/>
  <c r="W57" i="2"/>
  <c r="AC56" i="2"/>
  <c r="AB56" i="2"/>
  <c r="AA56" i="2"/>
  <c r="Z56" i="2"/>
  <c r="Y56" i="2"/>
  <c r="X56" i="2"/>
  <c r="W56" i="2"/>
  <c r="AC55" i="2"/>
  <c r="AB55" i="2"/>
  <c r="AA55" i="2"/>
  <c r="Z55" i="2"/>
  <c r="Y55" i="2"/>
  <c r="X55" i="2"/>
  <c r="W55" i="2"/>
  <c r="AC54" i="2"/>
  <c r="AB54" i="2"/>
  <c r="AA54" i="2"/>
  <c r="Z54" i="2"/>
  <c r="Y54" i="2"/>
  <c r="X54" i="2"/>
  <c r="W54" i="2"/>
  <c r="AC53" i="2"/>
  <c r="AB53" i="2"/>
  <c r="AA53" i="2"/>
  <c r="Z53" i="2"/>
  <c r="Y53" i="2"/>
  <c r="X53" i="2"/>
  <c r="W53" i="2"/>
  <c r="AC52" i="2"/>
  <c r="AB52" i="2"/>
  <c r="AA52" i="2"/>
  <c r="Z52" i="2"/>
  <c r="Y52" i="2"/>
  <c r="X52" i="2"/>
  <c r="W52" i="2"/>
  <c r="AC51" i="2"/>
  <c r="AB51" i="2"/>
  <c r="AA51" i="2"/>
  <c r="Z51" i="2"/>
  <c r="Y51" i="2"/>
  <c r="X51" i="2"/>
  <c r="W51" i="2"/>
  <c r="AC50" i="2"/>
  <c r="AB50" i="2"/>
  <c r="AA50" i="2"/>
  <c r="Z50" i="2"/>
  <c r="Y50" i="2"/>
  <c r="X50" i="2"/>
  <c r="W50" i="2"/>
  <c r="AC49" i="2"/>
  <c r="AB49" i="2"/>
  <c r="AA49" i="2"/>
  <c r="Z49" i="2"/>
  <c r="Y49" i="2"/>
  <c r="X49" i="2"/>
  <c r="W49" i="2"/>
  <c r="AC48" i="2"/>
  <c r="AB48" i="2"/>
  <c r="AA48" i="2"/>
  <c r="Z48" i="2"/>
  <c r="Y48" i="2"/>
  <c r="X48" i="2"/>
  <c r="W48" i="2"/>
  <c r="AC47" i="2"/>
  <c r="AB47" i="2"/>
  <c r="AA47" i="2"/>
  <c r="Z47" i="2"/>
  <c r="Y47" i="2"/>
  <c r="X47" i="2"/>
  <c r="W47" i="2"/>
  <c r="AC46" i="2"/>
  <c r="AB46" i="2"/>
  <c r="AA46" i="2"/>
  <c r="Z46" i="2"/>
  <c r="Y46" i="2"/>
  <c r="X46" i="2"/>
  <c r="W46" i="2"/>
  <c r="AC45" i="2"/>
  <c r="AB45" i="2"/>
  <c r="AA45" i="2"/>
  <c r="Z45" i="2"/>
  <c r="Y45" i="2"/>
  <c r="X45" i="2"/>
  <c r="W45" i="2"/>
  <c r="AC44" i="2"/>
  <c r="AB44" i="2"/>
  <c r="AA44" i="2"/>
  <c r="Z44" i="2"/>
  <c r="Y44" i="2"/>
  <c r="X44" i="2"/>
  <c r="W44" i="2"/>
  <c r="AC43" i="2"/>
  <c r="AB43" i="2"/>
  <c r="AA43" i="2"/>
  <c r="Z43" i="2"/>
  <c r="Y43" i="2"/>
  <c r="X43" i="2"/>
  <c r="W43" i="2"/>
  <c r="AC42" i="2"/>
  <c r="AB42" i="2"/>
  <c r="AA42" i="2"/>
  <c r="Z42" i="2"/>
  <c r="Y42" i="2"/>
  <c r="X42" i="2"/>
  <c r="W42" i="2"/>
  <c r="AC41" i="2"/>
  <c r="AB41" i="2"/>
  <c r="AA41" i="2"/>
  <c r="Z41" i="2"/>
  <c r="Y41" i="2"/>
  <c r="X41" i="2"/>
  <c r="W41" i="2"/>
  <c r="AC40" i="2"/>
  <c r="AB40" i="2"/>
  <c r="AA40" i="2"/>
  <c r="Z40" i="2"/>
  <c r="Y40" i="2"/>
  <c r="X40" i="2"/>
  <c r="W40" i="2"/>
  <c r="AC39" i="2"/>
  <c r="AB39" i="2"/>
  <c r="AA39" i="2"/>
  <c r="Z39" i="2"/>
  <c r="Y39" i="2"/>
  <c r="X39" i="2"/>
  <c r="W39" i="2"/>
  <c r="AC38" i="2"/>
  <c r="AB38" i="2"/>
  <c r="AA38" i="2"/>
  <c r="Z38" i="2"/>
  <c r="Y38" i="2"/>
  <c r="X38" i="2"/>
  <c r="W38" i="2"/>
  <c r="AC37" i="2"/>
  <c r="AB37" i="2"/>
  <c r="AA37" i="2"/>
  <c r="Z37" i="2"/>
  <c r="Y37" i="2"/>
  <c r="X37" i="2"/>
  <c r="W37" i="2"/>
  <c r="AC36" i="2"/>
  <c r="AB36" i="2"/>
  <c r="AA36" i="2"/>
  <c r="Z36" i="2"/>
  <c r="Y36" i="2"/>
  <c r="X36" i="2"/>
  <c r="W36" i="2"/>
  <c r="AC35" i="2"/>
  <c r="AB35" i="2"/>
  <c r="AA35" i="2"/>
  <c r="Z35" i="2"/>
  <c r="Y35" i="2"/>
  <c r="X35" i="2"/>
  <c r="W35" i="2"/>
  <c r="AC34" i="2"/>
  <c r="AB34" i="2"/>
  <c r="AA34" i="2"/>
  <c r="Z34" i="2"/>
  <c r="Y34" i="2"/>
  <c r="X34" i="2"/>
  <c r="W34" i="2"/>
  <c r="AC33" i="2"/>
  <c r="AB33" i="2"/>
  <c r="AA33" i="2"/>
  <c r="Z33" i="2"/>
  <c r="Y33" i="2"/>
  <c r="X33" i="2"/>
  <c r="W33" i="2"/>
  <c r="AC32" i="2"/>
  <c r="AB32" i="2"/>
  <c r="AA32" i="2"/>
  <c r="Z32" i="2"/>
  <c r="Y32" i="2"/>
  <c r="X32" i="2"/>
  <c r="W32" i="2"/>
  <c r="AC31" i="2"/>
  <c r="AB31" i="2"/>
  <c r="AA31" i="2"/>
  <c r="Z31" i="2"/>
  <c r="Y31" i="2"/>
  <c r="X31" i="2"/>
  <c r="W31" i="2"/>
  <c r="AC30" i="2"/>
  <c r="AB30" i="2"/>
  <c r="AA30" i="2"/>
  <c r="Z30" i="2"/>
  <c r="Y30" i="2"/>
  <c r="X30" i="2"/>
  <c r="W30" i="2"/>
  <c r="AC29" i="2"/>
  <c r="AB29" i="2"/>
  <c r="AA29" i="2"/>
  <c r="Z29" i="2"/>
  <c r="Y29" i="2"/>
  <c r="X29" i="2"/>
  <c r="W29" i="2"/>
  <c r="AC28" i="2"/>
  <c r="AB28" i="2"/>
  <c r="AA28" i="2"/>
  <c r="Z28" i="2"/>
  <c r="Y28" i="2"/>
  <c r="X28" i="2"/>
  <c r="W28" i="2"/>
  <c r="AC27" i="2"/>
  <c r="AB27" i="2"/>
  <c r="AA27" i="2"/>
  <c r="Z27" i="2"/>
  <c r="Y27" i="2"/>
  <c r="X27" i="2"/>
  <c r="W27" i="2"/>
  <c r="AC26" i="2"/>
  <c r="AB26" i="2"/>
  <c r="AA26" i="2"/>
  <c r="Z26" i="2"/>
  <c r="Y26" i="2"/>
  <c r="X26" i="2"/>
  <c r="W26" i="2"/>
  <c r="AC25" i="2"/>
  <c r="AB25" i="2"/>
  <c r="AA25" i="2"/>
  <c r="Z25" i="2"/>
  <c r="Y25" i="2"/>
  <c r="X25" i="2"/>
  <c r="W25" i="2"/>
  <c r="AC24" i="2"/>
  <c r="AB24" i="2"/>
  <c r="AA24" i="2"/>
  <c r="Z24" i="2"/>
  <c r="Y24" i="2"/>
  <c r="X24" i="2"/>
  <c r="W24" i="2"/>
  <c r="AC23" i="2"/>
  <c r="AB23" i="2"/>
  <c r="AA23" i="2"/>
  <c r="Z23" i="2"/>
  <c r="Y23" i="2"/>
  <c r="X23" i="2"/>
  <c r="W23" i="2"/>
  <c r="AC22" i="2"/>
  <c r="AB22" i="2"/>
  <c r="AA22" i="2"/>
  <c r="Z22" i="2"/>
  <c r="Y22" i="2"/>
  <c r="X22" i="2"/>
  <c r="W22" i="2"/>
  <c r="AC21" i="2"/>
  <c r="AB21" i="2"/>
  <c r="AA21" i="2"/>
  <c r="Z21" i="2"/>
  <c r="Y21" i="2"/>
  <c r="X21" i="2"/>
  <c r="W21" i="2"/>
  <c r="AC20" i="2"/>
  <c r="AB20" i="2"/>
  <c r="AA20" i="2"/>
  <c r="Z20" i="2"/>
  <c r="Y20" i="2"/>
  <c r="X20" i="2"/>
  <c r="W20" i="2"/>
  <c r="AC19" i="2"/>
  <c r="AB19" i="2"/>
  <c r="AA19" i="2"/>
  <c r="Z19" i="2"/>
  <c r="Y19" i="2"/>
  <c r="X19" i="2"/>
  <c r="W19" i="2"/>
  <c r="AC18" i="2"/>
  <c r="AB18" i="2"/>
  <c r="AA18" i="2"/>
  <c r="Z18" i="2"/>
  <c r="Y18" i="2"/>
  <c r="X18" i="2"/>
  <c r="W18" i="2"/>
  <c r="AC17" i="2"/>
  <c r="AB17" i="2"/>
  <c r="AA17" i="2"/>
  <c r="Z17" i="2"/>
  <c r="Y17" i="2"/>
  <c r="X17" i="2"/>
  <c r="W17" i="2"/>
  <c r="AC16" i="2"/>
  <c r="AB16" i="2"/>
  <c r="AA16" i="2"/>
  <c r="Z16" i="2"/>
  <c r="Y16" i="2"/>
  <c r="X16" i="2"/>
  <c r="W16" i="2"/>
  <c r="AC15" i="2"/>
  <c r="AB15" i="2"/>
  <c r="AA15" i="2"/>
  <c r="Z15" i="2"/>
  <c r="Y15" i="2"/>
  <c r="X15" i="2"/>
  <c r="W15" i="2"/>
  <c r="AC14" i="2"/>
  <c r="AB14" i="2"/>
  <c r="AA14" i="2"/>
  <c r="Z14" i="2"/>
  <c r="Y14" i="2"/>
  <c r="X14" i="2"/>
  <c r="W14" i="2"/>
  <c r="AC13" i="2"/>
  <c r="AB13" i="2"/>
  <c r="AA13" i="2"/>
  <c r="Z13" i="2"/>
  <c r="Y13" i="2"/>
  <c r="X13" i="2"/>
  <c r="W13" i="2"/>
  <c r="AC12" i="2"/>
  <c r="AB12" i="2"/>
  <c r="AA12" i="2"/>
  <c r="Z12" i="2"/>
  <c r="Y12" i="2"/>
  <c r="X12" i="2"/>
  <c r="W12" i="2"/>
  <c r="AC11" i="2"/>
  <c r="AB11" i="2"/>
  <c r="AA11" i="2"/>
  <c r="Z11" i="2"/>
  <c r="Y11" i="2"/>
  <c r="X11" i="2"/>
  <c r="W11" i="2"/>
  <c r="AC10" i="2"/>
  <c r="AB10" i="2"/>
  <c r="AA10" i="2"/>
  <c r="Z10" i="2"/>
  <c r="Y10" i="2"/>
  <c r="X10" i="2"/>
  <c r="W10" i="2"/>
  <c r="AC9" i="2"/>
  <c r="AB9" i="2"/>
  <c r="AA9" i="2"/>
  <c r="Z9" i="2"/>
  <c r="Y9" i="2"/>
  <c r="X9" i="2"/>
  <c r="W9" i="2"/>
  <c r="AC8" i="2"/>
  <c r="AB8" i="2"/>
  <c r="AA8" i="2"/>
  <c r="Z8" i="2"/>
  <c r="Y8" i="2"/>
  <c r="X8" i="2"/>
  <c r="W8" i="2"/>
  <c r="U82" i="2"/>
  <c r="T82" i="2"/>
  <c r="S82" i="2"/>
  <c r="R82" i="2"/>
  <c r="Q82" i="2"/>
  <c r="P82" i="2"/>
  <c r="O82" i="2"/>
  <c r="N82" i="2"/>
  <c r="U81" i="2"/>
  <c r="T81" i="2"/>
  <c r="S81" i="2"/>
  <c r="R81" i="2"/>
  <c r="Q81" i="2"/>
  <c r="P81" i="2"/>
  <c r="O81" i="2"/>
  <c r="N81" i="2"/>
  <c r="U80" i="2"/>
  <c r="T80" i="2"/>
  <c r="S80" i="2"/>
  <c r="R80" i="2"/>
  <c r="Q80" i="2"/>
  <c r="P80" i="2"/>
  <c r="O80" i="2"/>
  <c r="N80" i="2"/>
  <c r="U79" i="2"/>
  <c r="T79" i="2"/>
  <c r="S79" i="2"/>
  <c r="R79" i="2"/>
  <c r="Q79" i="2"/>
  <c r="P79" i="2"/>
  <c r="O79" i="2"/>
  <c r="N79" i="2"/>
  <c r="U78" i="2"/>
  <c r="T78" i="2"/>
  <c r="S78" i="2"/>
  <c r="R78" i="2"/>
  <c r="Q78" i="2"/>
  <c r="P78" i="2"/>
  <c r="O78" i="2"/>
  <c r="N78" i="2"/>
  <c r="U77" i="2"/>
  <c r="T77" i="2"/>
  <c r="S77" i="2"/>
  <c r="R77" i="2"/>
  <c r="Q77" i="2"/>
  <c r="P77" i="2"/>
  <c r="O77" i="2"/>
  <c r="N77" i="2"/>
  <c r="U76" i="2"/>
  <c r="T76" i="2"/>
  <c r="S76" i="2"/>
  <c r="R76" i="2"/>
  <c r="Q76" i="2"/>
  <c r="P76" i="2"/>
  <c r="O76" i="2"/>
  <c r="N76" i="2"/>
  <c r="U75" i="2"/>
  <c r="T75" i="2"/>
  <c r="S75" i="2"/>
  <c r="R75" i="2"/>
  <c r="Q75" i="2"/>
  <c r="P75" i="2"/>
  <c r="O75" i="2"/>
  <c r="N75" i="2"/>
  <c r="U74" i="2"/>
  <c r="T74" i="2"/>
  <c r="S74" i="2"/>
  <c r="R74" i="2"/>
  <c r="Q74" i="2"/>
  <c r="P74" i="2"/>
  <c r="O74" i="2"/>
  <c r="N74" i="2"/>
  <c r="U73" i="2"/>
  <c r="T73" i="2"/>
  <c r="S73" i="2"/>
  <c r="R73" i="2"/>
  <c r="Q73" i="2"/>
  <c r="P73" i="2"/>
  <c r="O73" i="2"/>
  <c r="N73" i="2"/>
  <c r="U72" i="2"/>
  <c r="T72" i="2"/>
  <c r="S72" i="2"/>
  <c r="R72" i="2"/>
  <c r="Q72" i="2"/>
  <c r="P72" i="2"/>
  <c r="O72" i="2"/>
  <c r="N72" i="2"/>
  <c r="U71" i="2"/>
  <c r="T71" i="2"/>
  <c r="S71" i="2"/>
  <c r="R71" i="2"/>
  <c r="Q71" i="2"/>
  <c r="P71" i="2"/>
  <c r="O71" i="2"/>
  <c r="N71" i="2"/>
  <c r="U70" i="2"/>
  <c r="T70" i="2"/>
  <c r="S70" i="2"/>
  <c r="R70" i="2"/>
  <c r="Q70" i="2"/>
  <c r="P70" i="2"/>
  <c r="O70" i="2"/>
  <c r="N70" i="2"/>
  <c r="U69" i="2"/>
  <c r="T69" i="2"/>
  <c r="S69" i="2"/>
  <c r="R69" i="2"/>
  <c r="Q69" i="2"/>
  <c r="P69" i="2"/>
  <c r="O69" i="2"/>
  <c r="N69" i="2"/>
  <c r="U68" i="2"/>
  <c r="T68" i="2"/>
  <c r="S68" i="2"/>
  <c r="R68" i="2"/>
  <c r="Q68" i="2"/>
  <c r="P68" i="2"/>
  <c r="O68" i="2"/>
  <c r="N68" i="2"/>
  <c r="U67" i="2"/>
  <c r="T67" i="2"/>
  <c r="S67" i="2"/>
  <c r="R67" i="2"/>
  <c r="Q67" i="2"/>
  <c r="P67" i="2"/>
  <c r="O67" i="2"/>
  <c r="N67" i="2"/>
  <c r="U66" i="2"/>
  <c r="T66" i="2"/>
  <c r="S66" i="2"/>
  <c r="R66" i="2"/>
  <c r="Q66" i="2"/>
  <c r="P66" i="2"/>
  <c r="O66" i="2"/>
  <c r="N66" i="2"/>
  <c r="U65" i="2"/>
  <c r="T65" i="2"/>
  <c r="S65" i="2"/>
  <c r="R65" i="2"/>
  <c r="Q65" i="2"/>
  <c r="P65" i="2"/>
  <c r="O65" i="2"/>
  <c r="N65" i="2"/>
  <c r="U64" i="2"/>
  <c r="T64" i="2"/>
  <c r="S64" i="2"/>
  <c r="R64" i="2"/>
  <c r="Q64" i="2"/>
  <c r="P64" i="2"/>
  <c r="O64" i="2"/>
  <c r="N64" i="2"/>
  <c r="U63" i="2"/>
  <c r="T63" i="2"/>
  <c r="S63" i="2"/>
  <c r="R63" i="2"/>
  <c r="Q63" i="2"/>
  <c r="P63" i="2"/>
  <c r="O63" i="2"/>
  <c r="N63" i="2"/>
  <c r="U62" i="2"/>
  <c r="T62" i="2"/>
  <c r="S62" i="2"/>
  <c r="R62" i="2"/>
  <c r="Q62" i="2"/>
  <c r="P62" i="2"/>
  <c r="O62" i="2"/>
  <c r="N62" i="2"/>
  <c r="U61" i="2"/>
  <c r="T61" i="2"/>
  <c r="S61" i="2"/>
  <c r="R61" i="2"/>
  <c r="Q61" i="2"/>
  <c r="P61" i="2"/>
  <c r="O61" i="2"/>
  <c r="N61" i="2"/>
  <c r="U60" i="2"/>
  <c r="T60" i="2"/>
  <c r="S60" i="2"/>
  <c r="R60" i="2"/>
  <c r="Q60" i="2"/>
  <c r="P60" i="2"/>
  <c r="O60" i="2"/>
  <c r="N60" i="2"/>
  <c r="U59" i="2"/>
  <c r="T59" i="2"/>
  <c r="S59" i="2"/>
  <c r="R59" i="2"/>
  <c r="Q59" i="2"/>
  <c r="P59" i="2"/>
  <c r="O59" i="2"/>
  <c r="N59" i="2"/>
  <c r="U58" i="2"/>
  <c r="T58" i="2"/>
  <c r="S58" i="2"/>
  <c r="R58" i="2"/>
  <c r="Q58" i="2"/>
  <c r="P58" i="2"/>
  <c r="O58" i="2"/>
  <c r="N58" i="2"/>
  <c r="U57" i="2"/>
  <c r="T57" i="2"/>
  <c r="S57" i="2"/>
  <c r="R57" i="2"/>
  <c r="Q57" i="2"/>
  <c r="P57" i="2"/>
  <c r="O57" i="2"/>
  <c r="N57" i="2"/>
  <c r="U56" i="2"/>
  <c r="T56" i="2"/>
  <c r="S56" i="2"/>
  <c r="R56" i="2"/>
  <c r="Q56" i="2"/>
  <c r="P56" i="2"/>
  <c r="O56" i="2"/>
  <c r="N56" i="2"/>
  <c r="U55" i="2"/>
  <c r="T55" i="2"/>
  <c r="S55" i="2"/>
  <c r="R55" i="2"/>
  <c r="Q55" i="2"/>
  <c r="P55" i="2"/>
  <c r="O55" i="2"/>
  <c r="N55" i="2"/>
  <c r="U54" i="2"/>
  <c r="T54" i="2"/>
  <c r="S54" i="2"/>
  <c r="R54" i="2"/>
  <c r="Q54" i="2"/>
  <c r="P54" i="2"/>
  <c r="O54" i="2"/>
  <c r="N54" i="2"/>
  <c r="U53" i="2"/>
  <c r="T53" i="2"/>
  <c r="S53" i="2"/>
  <c r="R53" i="2"/>
  <c r="Q53" i="2"/>
  <c r="P53" i="2"/>
  <c r="O53" i="2"/>
  <c r="N53" i="2"/>
  <c r="U52" i="2"/>
  <c r="T52" i="2"/>
  <c r="S52" i="2"/>
  <c r="R52" i="2"/>
  <c r="Q52" i="2"/>
  <c r="P52" i="2"/>
  <c r="O52" i="2"/>
  <c r="N52" i="2"/>
  <c r="U51" i="2"/>
  <c r="T51" i="2"/>
  <c r="S51" i="2"/>
  <c r="R51" i="2"/>
  <c r="Q51" i="2"/>
  <c r="P51" i="2"/>
  <c r="O51" i="2"/>
  <c r="N51" i="2"/>
  <c r="U50" i="2"/>
  <c r="T50" i="2"/>
  <c r="S50" i="2"/>
  <c r="R50" i="2"/>
  <c r="Q50" i="2"/>
  <c r="P50" i="2"/>
  <c r="O50" i="2"/>
  <c r="N50" i="2"/>
  <c r="U49" i="2"/>
  <c r="T49" i="2"/>
  <c r="S49" i="2"/>
  <c r="R49" i="2"/>
  <c r="Q49" i="2"/>
  <c r="P49" i="2"/>
  <c r="O49" i="2"/>
  <c r="N49" i="2"/>
  <c r="U48" i="2"/>
  <c r="T48" i="2"/>
  <c r="S48" i="2"/>
  <c r="R48" i="2"/>
  <c r="Q48" i="2"/>
  <c r="P48" i="2"/>
  <c r="O48" i="2"/>
  <c r="N48" i="2"/>
  <c r="U47" i="2"/>
  <c r="T47" i="2"/>
  <c r="S47" i="2"/>
  <c r="R47" i="2"/>
  <c r="Q47" i="2"/>
  <c r="P47" i="2"/>
  <c r="O47" i="2"/>
  <c r="N47" i="2"/>
  <c r="U46" i="2"/>
  <c r="T46" i="2"/>
  <c r="S46" i="2"/>
  <c r="R46" i="2"/>
  <c r="Q46" i="2"/>
  <c r="P46" i="2"/>
  <c r="O46" i="2"/>
  <c r="N46" i="2"/>
  <c r="U45" i="2"/>
  <c r="T45" i="2"/>
  <c r="S45" i="2"/>
  <c r="R45" i="2"/>
  <c r="Q45" i="2"/>
  <c r="P45" i="2"/>
  <c r="O45" i="2"/>
  <c r="N45" i="2"/>
  <c r="U44" i="2"/>
  <c r="T44" i="2"/>
  <c r="S44" i="2"/>
  <c r="R44" i="2"/>
  <c r="Q44" i="2"/>
  <c r="P44" i="2"/>
  <c r="O44" i="2"/>
  <c r="N44" i="2"/>
  <c r="U43" i="2"/>
  <c r="T43" i="2"/>
  <c r="S43" i="2"/>
  <c r="R43" i="2"/>
  <c r="Q43" i="2"/>
  <c r="P43" i="2"/>
  <c r="O43" i="2"/>
  <c r="N43" i="2"/>
  <c r="U42" i="2"/>
  <c r="T42" i="2"/>
  <c r="S42" i="2"/>
  <c r="R42" i="2"/>
  <c r="Q42" i="2"/>
  <c r="P42" i="2"/>
  <c r="O42" i="2"/>
  <c r="N42" i="2"/>
  <c r="U41" i="2"/>
  <c r="T41" i="2"/>
  <c r="S41" i="2"/>
  <c r="R41" i="2"/>
  <c r="Q41" i="2"/>
  <c r="P41" i="2"/>
  <c r="O41" i="2"/>
  <c r="N41" i="2"/>
  <c r="U40" i="2"/>
  <c r="T40" i="2"/>
  <c r="S40" i="2"/>
  <c r="R40" i="2"/>
  <c r="Q40" i="2"/>
  <c r="P40" i="2"/>
  <c r="O40" i="2"/>
  <c r="N40" i="2"/>
  <c r="U39" i="2"/>
  <c r="T39" i="2"/>
  <c r="S39" i="2"/>
  <c r="R39" i="2"/>
  <c r="Q39" i="2"/>
  <c r="P39" i="2"/>
  <c r="O39" i="2"/>
  <c r="N39" i="2"/>
  <c r="U38" i="2"/>
  <c r="T38" i="2"/>
  <c r="S38" i="2"/>
  <c r="R38" i="2"/>
  <c r="Q38" i="2"/>
  <c r="P38" i="2"/>
  <c r="O38" i="2"/>
  <c r="N38" i="2"/>
  <c r="U37" i="2"/>
  <c r="T37" i="2"/>
  <c r="S37" i="2"/>
  <c r="R37" i="2"/>
  <c r="Q37" i="2"/>
  <c r="P37" i="2"/>
  <c r="O37" i="2"/>
  <c r="N37" i="2"/>
  <c r="U36" i="2"/>
  <c r="T36" i="2"/>
  <c r="S36" i="2"/>
  <c r="R36" i="2"/>
  <c r="Q36" i="2"/>
  <c r="P36" i="2"/>
  <c r="O36" i="2"/>
  <c r="N36" i="2"/>
  <c r="U35" i="2"/>
  <c r="T35" i="2"/>
  <c r="S35" i="2"/>
  <c r="R35" i="2"/>
  <c r="Q35" i="2"/>
  <c r="P35" i="2"/>
  <c r="O35" i="2"/>
  <c r="N35" i="2"/>
  <c r="U34" i="2"/>
  <c r="T34" i="2"/>
  <c r="S34" i="2"/>
  <c r="R34" i="2"/>
  <c r="Q34" i="2"/>
  <c r="P34" i="2"/>
  <c r="O34" i="2"/>
  <c r="N34" i="2"/>
  <c r="U33" i="2"/>
  <c r="T33" i="2"/>
  <c r="S33" i="2"/>
  <c r="R33" i="2"/>
  <c r="Q33" i="2"/>
  <c r="P33" i="2"/>
  <c r="O33" i="2"/>
  <c r="N33" i="2"/>
  <c r="U32" i="2"/>
  <c r="T32" i="2"/>
  <c r="S32" i="2"/>
  <c r="R32" i="2"/>
  <c r="Q32" i="2"/>
  <c r="P32" i="2"/>
  <c r="O32" i="2"/>
  <c r="N32" i="2"/>
  <c r="U31" i="2"/>
  <c r="T31" i="2"/>
  <c r="S31" i="2"/>
  <c r="R31" i="2"/>
  <c r="Q31" i="2"/>
  <c r="P31" i="2"/>
  <c r="O31" i="2"/>
  <c r="N31" i="2"/>
  <c r="U30" i="2"/>
  <c r="T30" i="2"/>
  <c r="S30" i="2"/>
  <c r="R30" i="2"/>
  <c r="Q30" i="2"/>
  <c r="P30" i="2"/>
  <c r="O30" i="2"/>
  <c r="N30" i="2"/>
  <c r="U29" i="2"/>
  <c r="T29" i="2"/>
  <c r="S29" i="2"/>
  <c r="R29" i="2"/>
  <c r="Q29" i="2"/>
  <c r="P29" i="2"/>
  <c r="O29" i="2"/>
  <c r="N29" i="2"/>
  <c r="U28" i="2"/>
  <c r="T28" i="2"/>
  <c r="S28" i="2"/>
  <c r="R28" i="2"/>
  <c r="Q28" i="2"/>
  <c r="P28" i="2"/>
  <c r="O28" i="2"/>
  <c r="N28" i="2"/>
  <c r="U27" i="2"/>
  <c r="T27" i="2"/>
  <c r="S27" i="2"/>
  <c r="R27" i="2"/>
  <c r="Q27" i="2"/>
  <c r="P27" i="2"/>
  <c r="O27" i="2"/>
  <c r="N27" i="2"/>
  <c r="U26" i="2"/>
  <c r="T26" i="2"/>
  <c r="S26" i="2"/>
  <c r="R26" i="2"/>
  <c r="Q26" i="2"/>
  <c r="P26" i="2"/>
  <c r="O26" i="2"/>
  <c r="N26" i="2"/>
  <c r="U25" i="2"/>
  <c r="T25" i="2"/>
  <c r="S25" i="2"/>
  <c r="R25" i="2"/>
  <c r="Q25" i="2"/>
  <c r="P25" i="2"/>
  <c r="O25" i="2"/>
  <c r="N25" i="2"/>
  <c r="U24" i="2"/>
  <c r="T24" i="2"/>
  <c r="S24" i="2"/>
  <c r="R24" i="2"/>
  <c r="Q24" i="2"/>
  <c r="P24" i="2"/>
  <c r="O24" i="2"/>
  <c r="N24" i="2"/>
  <c r="U23" i="2"/>
  <c r="T23" i="2"/>
  <c r="S23" i="2"/>
  <c r="R23" i="2"/>
  <c r="Q23" i="2"/>
  <c r="P23" i="2"/>
  <c r="O23" i="2"/>
  <c r="N23" i="2"/>
  <c r="U22" i="2"/>
  <c r="T22" i="2"/>
  <c r="S22" i="2"/>
  <c r="R22" i="2"/>
  <c r="Q22" i="2"/>
  <c r="P22" i="2"/>
  <c r="O22" i="2"/>
  <c r="N22" i="2"/>
  <c r="U21" i="2"/>
  <c r="T21" i="2"/>
  <c r="S21" i="2"/>
  <c r="R21" i="2"/>
  <c r="Q21" i="2"/>
  <c r="P21" i="2"/>
  <c r="O21" i="2"/>
  <c r="N21" i="2"/>
  <c r="U20" i="2"/>
  <c r="T20" i="2"/>
  <c r="S20" i="2"/>
  <c r="R20" i="2"/>
  <c r="Q20" i="2"/>
  <c r="P20" i="2"/>
  <c r="O20" i="2"/>
  <c r="N20" i="2"/>
  <c r="U19" i="2"/>
  <c r="T19" i="2"/>
  <c r="S19" i="2"/>
  <c r="R19" i="2"/>
  <c r="Q19" i="2"/>
  <c r="P19" i="2"/>
  <c r="O19" i="2"/>
  <c r="N19" i="2"/>
  <c r="U18" i="2"/>
  <c r="T18" i="2"/>
  <c r="S18" i="2"/>
  <c r="R18" i="2"/>
  <c r="Q18" i="2"/>
  <c r="P18" i="2"/>
  <c r="O18" i="2"/>
  <c r="N18" i="2"/>
  <c r="U17" i="2"/>
  <c r="T17" i="2"/>
  <c r="S17" i="2"/>
  <c r="R17" i="2"/>
  <c r="Q17" i="2"/>
  <c r="P17" i="2"/>
  <c r="O17" i="2"/>
  <c r="N17" i="2"/>
  <c r="U16" i="2"/>
  <c r="T16" i="2"/>
  <c r="S16" i="2"/>
  <c r="R16" i="2"/>
  <c r="Q16" i="2"/>
  <c r="P16" i="2"/>
  <c r="O16" i="2"/>
  <c r="N16" i="2"/>
  <c r="U15" i="2"/>
  <c r="T15" i="2"/>
  <c r="S15" i="2"/>
  <c r="R15" i="2"/>
  <c r="Q15" i="2"/>
  <c r="P15" i="2"/>
  <c r="O15" i="2"/>
  <c r="N15" i="2"/>
  <c r="U14" i="2"/>
  <c r="T14" i="2"/>
  <c r="S14" i="2"/>
  <c r="R14" i="2"/>
  <c r="Q14" i="2"/>
  <c r="P14" i="2"/>
  <c r="O14" i="2"/>
  <c r="N14" i="2"/>
  <c r="U13" i="2"/>
  <c r="T13" i="2"/>
  <c r="S13" i="2"/>
  <c r="R13" i="2"/>
  <c r="Q13" i="2"/>
  <c r="P13" i="2"/>
  <c r="O13" i="2"/>
  <c r="N13" i="2"/>
  <c r="U12" i="2"/>
  <c r="T12" i="2"/>
  <c r="S12" i="2"/>
  <c r="R12" i="2"/>
  <c r="Q12" i="2"/>
  <c r="P12" i="2"/>
  <c r="O12" i="2"/>
  <c r="N12" i="2"/>
  <c r="U11" i="2"/>
  <c r="T11" i="2"/>
  <c r="S11" i="2"/>
  <c r="R11" i="2"/>
  <c r="Q11" i="2"/>
  <c r="P11" i="2"/>
  <c r="O11" i="2"/>
  <c r="N11" i="2"/>
  <c r="U10" i="2"/>
  <c r="T10" i="2"/>
  <c r="S10" i="2"/>
  <c r="R10" i="2"/>
  <c r="Q10" i="2"/>
  <c r="P10" i="2"/>
  <c r="O10" i="2"/>
  <c r="N10" i="2"/>
  <c r="U9" i="2"/>
  <c r="T9" i="2"/>
  <c r="S9" i="2"/>
  <c r="S7" i="2" s="1"/>
  <c r="R9" i="2"/>
  <c r="Q9" i="2"/>
  <c r="Q7" i="2" s="1"/>
  <c r="P9" i="2"/>
  <c r="P7" i="2" s="1"/>
  <c r="O9" i="2"/>
  <c r="O7" i="2" s="1"/>
  <c r="N9" i="2"/>
  <c r="T8" i="2"/>
  <c r="S8" i="2"/>
  <c r="R8" i="2"/>
  <c r="Q8" i="2"/>
  <c r="P8" i="2"/>
  <c r="O8" i="2"/>
  <c r="N8" i="2"/>
  <c r="T7" i="2"/>
  <c r="R7" i="2"/>
  <c r="N7" i="2"/>
  <c r="AO7" i="1"/>
  <c r="W9" i="1"/>
  <c r="N7" i="1"/>
  <c r="N9" i="1"/>
  <c r="AL56" i="2" l="1"/>
  <c r="AM56" i="2" s="1"/>
  <c r="AO56" i="2" s="1"/>
  <c r="AL57" i="2"/>
  <c r="AM57" i="2" s="1"/>
  <c r="AO57" i="2" s="1"/>
  <c r="AL64" i="2"/>
  <c r="AM64" i="2" s="1"/>
  <c r="AO64" i="2" s="1"/>
  <c r="AL65" i="2"/>
  <c r="AM65" i="2" s="1"/>
  <c r="AO65" i="2" s="1"/>
  <c r="AL72" i="2"/>
  <c r="AM72" i="2" s="1"/>
  <c r="AO72" i="2" s="1"/>
  <c r="AL73" i="2"/>
  <c r="AM73" i="2" s="1"/>
  <c r="AO73" i="2" s="1"/>
  <c r="AL80" i="2"/>
  <c r="AM80" i="2" s="1"/>
  <c r="AO80" i="2" s="1"/>
  <c r="AL81" i="2"/>
  <c r="AM81" i="2" s="1"/>
  <c r="AO81" i="2" s="1"/>
  <c r="U7" i="2"/>
  <c r="T6" i="2" s="1"/>
  <c r="T602" i="1"/>
  <c r="S602" i="1"/>
  <c r="R602" i="1"/>
  <c r="Q602" i="1"/>
  <c r="P602" i="1"/>
  <c r="O602" i="1"/>
  <c r="T601" i="1"/>
  <c r="S601" i="1"/>
  <c r="R601" i="1"/>
  <c r="Q601" i="1"/>
  <c r="P601" i="1"/>
  <c r="O601" i="1"/>
  <c r="T600" i="1"/>
  <c r="S600" i="1"/>
  <c r="R600" i="1"/>
  <c r="Q600" i="1"/>
  <c r="P600" i="1"/>
  <c r="O600" i="1"/>
  <c r="T599" i="1"/>
  <c r="S599" i="1"/>
  <c r="R599" i="1"/>
  <c r="Q599" i="1"/>
  <c r="P599" i="1"/>
  <c r="O599" i="1"/>
  <c r="T598" i="1"/>
  <c r="S598" i="1"/>
  <c r="R598" i="1"/>
  <c r="Q598" i="1"/>
  <c r="P598" i="1"/>
  <c r="O598" i="1"/>
  <c r="T597" i="1"/>
  <c r="S597" i="1"/>
  <c r="R597" i="1"/>
  <c r="Q597" i="1"/>
  <c r="P597" i="1"/>
  <c r="O597" i="1"/>
  <c r="T596" i="1"/>
  <c r="S596" i="1"/>
  <c r="R596" i="1"/>
  <c r="Q596" i="1"/>
  <c r="P596" i="1"/>
  <c r="O596" i="1"/>
  <c r="T595" i="1"/>
  <c r="S595" i="1"/>
  <c r="R595" i="1"/>
  <c r="Q595" i="1"/>
  <c r="P595" i="1"/>
  <c r="O595" i="1"/>
  <c r="T594" i="1"/>
  <c r="S594" i="1"/>
  <c r="R594" i="1"/>
  <c r="Q594" i="1"/>
  <c r="P594" i="1"/>
  <c r="O594" i="1"/>
  <c r="T593" i="1"/>
  <c r="S593" i="1"/>
  <c r="R593" i="1"/>
  <c r="Q593" i="1"/>
  <c r="P593" i="1"/>
  <c r="O593" i="1"/>
  <c r="T592" i="1"/>
  <c r="S592" i="1"/>
  <c r="R592" i="1"/>
  <c r="Q592" i="1"/>
  <c r="P592" i="1"/>
  <c r="O592" i="1"/>
  <c r="T591" i="1"/>
  <c r="S591" i="1"/>
  <c r="R591" i="1"/>
  <c r="Q591" i="1"/>
  <c r="P591" i="1"/>
  <c r="O591" i="1"/>
  <c r="T590" i="1"/>
  <c r="S590" i="1"/>
  <c r="R590" i="1"/>
  <c r="Q590" i="1"/>
  <c r="P590" i="1"/>
  <c r="O590" i="1"/>
  <c r="T589" i="1"/>
  <c r="S589" i="1"/>
  <c r="R589" i="1"/>
  <c r="Q589" i="1"/>
  <c r="P589" i="1"/>
  <c r="O589" i="1"/>
  <c r="T588" i="1"/>
  <c r="S588" i="1"/>
  <c r="R588" i="1"/>
  <c r="Q588" i="1"/>
  <c r="P588" i="1"/>
  <c r="O588" i="1"/>
  <c r="T587" i="1"/>
  <c r="S587" i="1"/>
  <c r="R587" i="1"/>
  <c r="Q587" i="1"/>
  <c r="P587" i="1"/>
  <c r="O587" i="1"/>
  <c r="T586" i="1"/>
  <c r="S586" i="1"/>
  <c r="R586" i="1"/>
  <c r="Q586" i="1"/>
  <c r="P586" i="1"/>
  <c r="O586" i="1"/>
  <c r="T585" i="1"/>
  <c r="S585" i="1"/>
  <c r="R585" i="1"/>
  <c r="Q585" i="1"/>
  <c r="P585" i="1"/>
  <c r="O585" i="1"/>
  <c r="T584" i="1"/>
  <c r="S584" i="1"/>
  <c r="R584" i="1"/>
  <c r="Q584" i="1"/>
  <c r="P584" i="1"/>
  <c r="O584" i="1"/>
  <c r="T583" i="1"/>
  <c r="S583" i="1"/>
  <c r="R583" i="1"/>
  <c r="Q583" i="1"/>
  <c r="P583" i="1"/>
  <c r="O583" i="1"/>
  <c r="T582" i="1"/>
  <c r="S582" i="1"/>
  <c r="R582" i="1"/>
  <c r="Q582" i="1"/>
  <c r="P582" i="1"/>
  <c r="O582" i="1"/>
  <c r="T581" i="1"/>
  <c r="S581" i="1"/>
  <c r="R581" i="1"/>
  <c r="Q581" i="1"/>
  <c r="P581" i="1"/>
  <c r="O581" i="1"/>
  <c r="T580" i="1"/>
  <c r="S580" i="1"/>
  <c r="R580" i="1"/>
  <c r="Q580" i="1"/>
  <c r="P580" i="1"/>
  <c r="O580" i="1"/>
  <c r="T579" i="1"/>
  <c r="S579" i="1"/>
  <c r="R579" i="1"/>
  <c r="Q579" i="1"/>
  <c r="P579" i="1"/>
  <c r="O579" i="1"/>
  <c r="T578" i="1"/>
  <c r="S578" i="1"/>
  <c r="R578" i="1"/>
  <c r="Q578" i="1"/>
  <c r="P578" i="1"/>
  <c r="O578" i="1"/>
  <c r="T577" i="1"/>
  <c r="S577" i="1"/>
  <c r="R577" i="1"/>
  <c r="Q577" i="1"/>
  <c r="P577" i="1"/>
  <c r="O577" i="1"/>
  <c r="T576" i="1"/>
  <c r="S576" i="1"/>
  <c r="R576" i="1"/>
  <c r="Q576" i="1"/>
  <c r="P576" i="1"/>
  <c r="O576" i="1"/>
  <c r="T575" i="1"/>
  <c r="S575" i="1"/>
  <c r="R575" i="1"/>
  <c r="Q575" i="1"/>
  <c r="P575" i="1"/>
  <c r="O575" i="1"/>
  <c r="T574" i="1"/>
  <c r="S574" i="1"/>
  <c r="R574" i="1"/>
  <c r="Q574" i="1"/>
  <c r="P574" i="1"/>
  <c r="O574" i="1"/>
  <c r="T573" i="1"/>
  <c r="S573" i="1"/>
  <c r="R573" i="1"/>
  <c r="Q573" i="1"/>
  <c r="P573" i="1"/>
  <c r="O573" i="1"/>
  <c r="T572" i="1"/>
  <c r="S572" i="1"/>
  <c r="R572" i="1"/>
  <c r="Q572" i="1"/>
  <c r="P572" i="1"/>
  <c r="O572" i="1"/>
  <c r="T571" i="1"/>
  <c r="S571" i="1"/>
  <c r="R571" i="1"/>
  <c r="Q571" i="1"/>
  <c r="P571" i="1"/>
  <c r="O571" i="1"/>
  <c r="T570" i="1"/>
  <c r="S570" i="1"/>
  <c r="R570" i="1"/>
  <c r="Q570" i="1"/>
  <c r="P570" i="1"/>
  <c r="O570" i="1"/>
  <c r="T569" i="1"/>
  <c r="S569" i="1"/>
  <c r="R569" i="1"/>
  <c r="Q569" i="1"/>
  <c r="P569" i="1"/>
  <c r="O569" i="1"/>
  <c r="T568" i="1"/>
  <c r="S568" i="1"/>
  <c r="R568" i="1"/>
  <c r="Q568" i="1"/>
  <c r="P568" i="1"/>
  <c r="O568" i="1"/>
  <c r="T567" i="1"/>
  <c r="S567" i="1"/>
  <c r="R567" i="1"/>
  <c r="Q567" i="1"/>
  <c r="P567" i="1"/>
  <c r="O567" i="1"/>
  <c r="T566" i="1"/>
  <c r="S566" i="1"/>
  <c r="R566" i="1"/>
  <c r="Q566" i="1"/>
  <c r="P566" i="1"/>
  <c r="O566" i="1"/>
  <c r="T565" i="1"/>
  <c r="S565" i="1"/>
  <c r="R565" i="1"/>
  <c r="Q565" i="1"/>
  <c r="P565" i="1"/>
  <c r="O565" i="1"/>
  <c r="T564" i="1"/>
  <c r="S564" i="1"/>
  <c r="R564" i="1"/>
  <c r="Q564" i="1"/>
  <c r="P564" i="1"/>
  <c r="O564" i="1"/>
  <c r="T563" i="1"/>
  <c r="S563" i="1"/>
  <c r="R563" i="1"/>
  <c r="Q563" i="1"/>
  <c r="P563" i="1"/>
  <c r="O563" i="1"/>
  <c r="T562" i="1"/>
  <c r="S562" i="1"/>
  <c r="R562" i="1"/>
  <c r="Q562" i="1"/>
  <c r="P562" i="1"/>
  <c r="O562" i="1"/>
  <c r="T561" i="1"/>
  <c r="S561" i="1"/>
  <c r="R561" i="1"/>
  <c r="Q561" i="1"/>
  <c r="P561" i="1"/>
  <c r="O561" i="1"/>
  <c r="T560" i="1"/>
  <c r="S560" i="1"/>
  <c r="R560" i="1"/>
  <c r="Q560" i="1"/>
  <c r="P560" i="1"/>
  <c r="O560" i="1"/>
  <c r="T559" i="1"/>
  <c r="S559" i="1"/>
  <c r="R559" i="1"/>
  <c r="Q559" i="1"/>
  <c r="P559" i="1"/>
  <c r="O559" i="1"/>
  <c r="T558" i="1"/>
  <c r="S558" i="1"/>
  <c r="R558" i="1"/>
  <c r="Q558" i="1"/>
  <c r="P558" i="1"/>
  <c r="O558" i="1"/>
  <c r="T557" i="1"/>
  <c r="S557" i="1"/>
  <c r="R557" i="1"/>
  <c r="Q557" i="1"/>
  <c r="P557" i="1"/>
  <c r="O557" i="1"/>
  <c r="T556" i="1"/>
  <c r="S556" i="1"/>
  <c r="R556" i="1"/>
  <c r="Q556" i="1"/>
  <c r="P556" i="1"/>
  <c r="O556" i="1"/>
  <c r="T555" i="1"/>
  <c r="S555" i="1"/>
  <c r="R555" i="1"/>
  <c r="Q555" i="1"/>
  <c r="P555" i="1"/>
  <c r="O555" i="1"/>
  <c r="T554" i="1"/>
  <c r="S554" i="1"/>
  <c r="R554" i="1"/>
  <c r="Q554" i="1"/>
  <c r="P554" i="1"/>
  <c r="O554" i="1"/>
  <c r="T553" i="1"/>
  <c r="S553" i="1"/>
  <c r="R553" i="1"/>
  <c r="Q553" i="1"/>
  <c r="P553" i="1"/>
  <c r="O553" i="1"/>
  <c r="T552" i="1"/>
  <c r="S552" i="1"/>
  <c r="R552" i="1"/>
  <c r="Q552" i="1"/>
  <c r="P552" i="1"/>
  <c r="O552" i="1"/>
  <c r="T551" i="1"/>
  <c r="S551" i="1"/>
  <c r="R551" i="1"/>
  <c r="Q551" i="1"/>
  <c r="P551" i="1"/>
  <c r="O551" i="1"/>
  <c r="T550" i="1"/>
  <c r="S550" i="1"/>
  <c r="R550" i="1"/>
  <c r="Q550" i="1"/>
  <c r="P550" i="1"/>
  <c r="O550" i="1"/>
  <c r="T549" i="1"/>
  <c r="S549" i="1"/>
  <c r="R549" i="1"/>
  <c r="Q549" i="1"/>
  <c r="P549" i="1"/>
  <c r="O549" i="1"/>
  <c r="T548" i="1"/>
  <c r="S548" i="1"/>
  <c r="R548" i="1"/>
  <c r="Q548" i="1"/>
  <c r="P548" i="1"/>
  <c r="O548" i="1"/>
  <c r="T547" i="1"/>
  <c r="S547" i="1"/>
  <c r="R547" i="1"/>
  <c r="Q547" i="1"/>
  <c r="P547" i="1"/>
  <c r="O547" i="1"/>
  <c r="T546" i="1"/>
  <c r="S546" i="1"/>
  <c r="R546" i="1"/>
  <c r="Q546" i="1"/>
  <c r="P546" i="1"/>
  <c r="O546" i="1"/>
  <c r="T545" i="1"/>
  <c r="S545" i="1"/>
  <c r="R545" i="1"/>
  <c r="Q545" i="1"/>
  <c r="P545" i="1"/>
  <c r="O545" i="1"/>
  <c r="T544" i="1"/>
  <c r="S544" i="1"/>
  <c r="R544" i="1"/>
  <c r="Q544" i="1"/>
  <c r="P544" i="1"/>
  <c r="O544" i="1"/>
  <c r="T543" i="1"/>
  <c r="S543" i="1"/>
  <c r="R543" i="1"/>
  <c r="Q543" i="1"/>
  <c r="P543" i="1"/>
  <c r="O543" i="1"/>
  <c r="T542" i="1"/>
  <c r="S542" i="1"/>
  <c r="R542" i="1"/>
  <c r="Q542" i="1"/>
  <c r="P542" i="1"/>
  <c r="O542" i="1"/>
  <c r="T541" i="1"/>
  <c r="S541" i="1"/>
  <c r="R541" i="1"/>
  <c r="Q541" i="1"/>
  <c r="P541" i="1"/>
  <c r="O541" i="1"/>
  <c r="T540" i="1"/>
  <c r="S540" i="1"/>
  <c r="R540" i="1"/>
  <c r="Q540" i="1"/>
  <c r="P540" i="1"/>
  <c r="O540" i="1"/>
  <c r="T539" i="1"/>
  <c r="S539" i="1"/>
  <c r="R539" i="1"/>
  <c r="Q539" i="1"/>
  <c r="P539" i="1"/>
  <c r="O539" i="1"/>
  <c r="T538" i="1"/>
  <c r="S538" i="1"/>
  <c r="R538" i="1"/>
  <c r="Q538" i="1"/>
  <c r="P538" i="1"/>
  <c r="O538" i="1"/>
  <c r="T537" i="1"/>
  <c r="S537" i="1"/>
  <c r="R537" i="1"/>
  <c r="Q537" i="1"/>
  <c r="P537" i="1"/>
  <c r="O537" i="1"/>
  <c r="T536" i="1"/>
  <c r="S536" i="1"/>
  <c r="R536" i="1"/>
  <c r="Q536" i="1"/>
  <c r="P536" i="1"/>
  <c r="O536" i="1"/>
  <c r="T535" i="1"/>
  <c r="S535" i="1"/>
  <c r="R535" i="1"/>
  <c r="Q535" i="1"/>
  <c r="P535" i="1"/>
  <c r="O535" i="1"/>
  <c r="T534" i="1"/>
  <c r="S534" i="1"/>
  <c r="R534" i="1"/>
  <c r="Q534" i="1"/>
  <c r="P534" i="1"/>
  <c r="O534" i="1"/>
  <c r="T533" i="1"/>
  <c r="S533" i="1"/>
  <c r="R533" i="1"/>
  <c r="Q533" i="1"/>
  <c r="P533" i="1"/>
  <c r="O533" i="1"/>
  <c r="T532" i="1"/>
  <c r="S532" i="1"/>
  <c r="R532" i="1"/>
  <c r="Q532" i="1"/>
  <c r="P532" i="1"/>
  <c r="O532" i="1"/>
  <c r="T531" i="1"/>
  <c r="S531" i="1"/>
  <c r="R531" i="1"/>
  <c r="Q531" i="1"/>
  <c r="P531" i="1"/>
  <c r="O531" i="1"/>
  <c r="T530" i="1"/>
  <c r="S530" i="1"/>
  <c r="R530" i="1"/>
  <c r="Q530" i="1"/>
  <c r="P530" i="1"/>
  <c r="O530" i="1"/>
  <c r="T529" i="1"/>
  <c r="S529" i="1"/>
  <c r="R529" i="1"/>
  <c r="Q529" i="1"/>
  <c r="P529" i="1"/>
  <c r="O529" i="1"/>
  <c r="T528" i="1"/>
  <c r="S528" i="1"/>
  <c r="R528" i="1"/>
  <c r="Q528" i="1"/>
  <c r="P528" i="1"/>
  <c r="O528" i="1"/>
  <c r="T527" i="1"/>
  <c r="S527" i="1"/>
  <c r="R527" i="1"/>
  <c r="Q527" i="1"/>
  <c r="P527" i="1"/>
  <c r="O527" i="1"/>
  <c r="T526" i="1"/>
  <c r="S526" i="1"/>
  <c r="R526" i="1"/>
  <c r="Q526" i="1"/>
  <c r="P526" i="1"/>
  <c r="O526" i="1"/>
  <c r="T525" i="1"/>
  <c r="S525" i="1"/>
  <c r="R525" i="1"/>
  <c r="Q525" i="1"/>
  <c r="P525" i="1"/>
  <c r="O525" i="1"/>
  <c r="T524" i="1"/>
  <c r="S524" i="1"/>
  <c r="R524" i="1"/>
  <c r="Q524" i="1"/>
  <c r="P524" i="1"/>
  <c r="O524" i="1"/>
  <c r="T523" i="1"/>
  <c r="S523" i="1"/>
  <c r="R523" i="1"/>
  <c r="Q523" i="1"/>
  <c r="P523" i="1"/>
  <c r="O523" i="1"/>
  <c r="T522" i="1"/>
  <c r="S522" i="1"/>
  <c r="R522" i="1"/>
  <c r="Q522" i="1"/>
  <c r="P522" i="1"/>
  <c r="O522" i="1"/>
  <c r="T521" i="1"/>
  <c r="S521" i="1"/>
  <c r="R521" i="1"/>
  <c r="Q521" i="1"/>
  <c r="P521" i="1"/>
  <c r="O521" i="1"/>
  <c r="T520" i="1"/>
  <c r="S520" i="1"/>
  <c r="R520" i="1"/>
  <c r="Q520" i="1"/>
  <c r="P520" i="1"/>
  <c r="O520" i="1"/>
  <c r="T519" i="1"/>
  <c r="S519" i="1"/>
  <c r="R519" i="1"/>
  <c r="Q519" i="1"/>
  <c r="P519" i="1"/>
  <c r="O519" i="1"/>
  <c r="T518" i="1"/>
  <c r="S518" i="1"/>
  <c r="R518" i="1"/>
  <c r="Q518" i="1"/>
  <c r="P518" i="1"/>
  <c r="O518" i="1"/>
  <c r="T517" i="1"/>
  <c r="S517" i="1"/>
  <c r="R517" i="1"/>
  <c r="Q517" i="1"/>
  <c r="P517" i="1"/>
  <c r="O517" i="1"/>
  <c r="T516" i="1"/>
  <c r="S516" i="1"/>
  <c r="R516" i="1"/>
  <c r="Q516" i="1"/>
  <c r="P516" i="1"/>
  <c r="O516" i="1"/>
  <c r="T515" i="1"/>
  <c r="S515" i="1"/>
  <c r="R515" i="1"/>
  <c r="Q515" i="1"/>
  <c r="P515" i="1"/>
  <c r="O515" i="1"/>
  <c r="T514" i="1"/>
  <c r="S514" i="1"/>
  <c r="R514" i="1"/>
  <c r="Q514" i="1"/>
  <c r="P514" i="1"/>
  <c r="O514" i="1"/>
  <c r="T513" i="1"/>
  <c r="S513" i="1"/>
  <c r="R513" i="1"/>
  <c r="Q513" i="1"/>
  <c r="P513" i="1"/>
  <c r="O513" i="1"/>
  <c r="T512" i="1"/>
  <c r="S512" i="1"/>
  <c r="R512" i="1"/>
  <c r="Q512" i="1"/>
  <c r="P512" i="1"/>
  <c r="O512" i="1"/>
  <c r="T511" i="1"/>
  <c r="S511" i="1"/>
  <c r="R511" i="1"/>
  <c r="Q511" i="1"/>
  <c r="P511" i="1"/>
  <c r="O511" i="1"/>
  <c r="T510" i="1"/>
  <c r="S510" i="1"/>
  <c r="R510" i="1"/>
  <c r="Q510" i="1"/>
  <c r="P510" i="1"/>
  <c r="O510" i="1"/>
  <c r="T509" i="1"/>
  <c r="S509" i="1"/>
  <c r="R509" i="1"/>
  <c r="Q509" i="1"/>
  <c r="P509" i="1"/>
  <c r="O509" i="1"/>
  <c r="T508" i="1"/>
  <c r="S508" i="1"/>
  <c r="R508" i="1"/>
  <c r="Q508" i="1"/>
  <c r="P508" i="1"/>
  <c r="O508" i="1"/>
  <c r="T507" i="1"/>
  <c r="S507" i="1"/>
  <c r="R507" i="1"/>
  <c r="Q507" i="1"/>
  <c r="P507" i="1"/>
  <c r="O507" i="1"/>
  <c r="T506" i="1"/>
  <c r="S506" i="1"/>
  <c r="R506" i="1"/>
  <c r="Q506" i="1"/>
  <c r="P506" i="1"/>
  <c r="O506" i="1"/>
  <c r="T505" i="1"/>
  <c r="S505" i="1"/>
  <c r="R505" i="1"/>
  <c r="Q505" i="1"/>
  <c r="P505" i="1"/>
  <c r="O505" i="1"/>
  <c r="T504" i="1"/>
  <c r="S504" i="1"/>
  <c r="R504" i="1"/>
  <c r="Q504" i="1"/>
  <c r="P504" i="1"/>
  <c r="O504" i="1"/>
  <c r="T503" i="1"/>
  <c r="S503" i="1"/>
  <c r="R503" i="1"/>
  <c r="Q503" i="1"/>
  <c r="P503" i="1"/>
  <c r="O503" i="1"/>
  <c r="T502" i="1"/>
  <c r="S502" i="1"/>
  <c r="R502" i="1"/>
  <c r="Q502" i="1"/>
  <c r="P502" i="1"/>
  <c r="O502" i="1"/>
  <c r="T501" i="1"/>
  <c r="S501" i="1"/>
  <c r="R501" i="1"/>
  <c r="Q501" i="1"/>
  <c r="P501" i="1"/>
  <c r="O501" i="1"/>
  <c r="T500" i="1"/>
  <c r="S500" i="1"/>
  <c r="R500" i="1"/>
  <c r="Q500" i="1"/>
  <c r="P500" i="1"/>
  <c r="O500" i="1"/>
  <c r="T499" i="1"/>
  <c r="S499" i="1"/>
  <c r="R499" i="1"/>
  <c r="Q499" i="1"/>
  <c r="P499" i="1"/>
  <c r="O499" i="1"/>
  <c r="T498" i="1"/>
  <c r="S498" i="1"/>
  <c r="R498" i="1"/>
  <c r="Q498" i="1"/>
  <c r="P498" i="1"/>
  <c r="O498" i="1"/>
  <c r="T497" i="1"/>
  <c r="S497" i="1"/>
  <c r="R497" i="1"/>
  <c r="Q497" i="1"/>
  <c r="P497" i="1"/>
  <c r="O497" i="1"/>
  <c r="T496" i="1"/>
  <c r="S496" i="1"/>
  <c r="R496" i="1"/>
  <c r="Q496" i="1"/>
  <c r="P496" i="1"/>
  <c r="O496" i="1"/>
  <c r="T495" i="1"/>
  <c r="S495" i="1"/>
  <c r="R495" i="1"/>
  <c r="Q495" i="1"/>
  <c r="P495" i="1"/>
  <c r="O495" i="1"/>
  <c r="T494" i="1"/>
  <c r="S494" i="1"/>
  <c r="R494" i="1"/>
  <c r="Q494" i="1"/>
  <c r="P494" i="1"/>
  <c r="O494" i="1"/>
  <c r="T493" i="1"/>
  <c r="S493" i="1"/>
  <c r="R493" i="1"/>
  <c r="Q493" i="1"/>
  <c r="P493" i="1"/>
  <c r="O493" i="1"/>
  <c r="T492" i="1"/>
  <c r="S492" i="1"/>
  <c r="R492" i="1"/>
  <c r="Q492" i="1"/>
  <c r="P492" i="1"/>
  <c r="O492" i="1"/>
  <c r="T491" i="1"/>
  <c r="S491" i="1"/>
  <c r="R491" i="1"/>
  <c r="Q491" i="1"/>
  <c r="P491" i="1"/>
  <c r="O491" i="1"/>
  <c r="T490" i="1"/>
  <c r="S490" i="1"/>
  <c r="R490" i="1"/>
  <c r="Q490" i="1"/>
  <c r="P490" i="1"/>
  <c r="O490" i="1"/>
  <c r="T489" i="1"/>
  <c r="S489" i="1"/>
  <c r="R489" i="1"/>
  <c r="Q489" i="1"/>
  <c r="P489" i="1"/>
  <c r="O489" i="1"/>
  <c r="T488" i="1"/>
  <c r="S488" i="1"/>
  <c r="R488" i="1"/>
  <c r="Q488" i="1"/>
  <c r="P488" i="1"/>
  <c r="O488" i="1"/>
  <c r="T487" i="1"/>
  <c r="S487" i="1"/>
  <c r="R487" i="1"/>
  <c r="Q487" i="1"/>
  <c r="P487" i="1"/>
  <c r="O487" i="1"/>
  <c r="T486" i="1"/>
  <c r="S486" i="1"/>
  <c r="R486" i="1"/>
  <c r="Q486" i="1"/>
  <c r="P486" i="1"/>
  <c r="O486" i="1"/>
  <c r="T485" i="1"/>
  <c r="S485" i="1"/>
  <c r="R485" i="1"/>
  <c r="Q485" i="1"/>
  <c r="P485" i="1"/>
  <c r="O485" i="1"/>
  <c r="T484" i="1"/>
  <c r="S484" i="1"/>
  <c r="R484" i="1"/>
  <c r="Q484" i="1"/>
  <c r="P484" i="1"/>
  <c r="O484" i="1"/>
  <c r="T483" i="1"/>
  <c r="S483" i="1"/>
  <c r="R483" i="1"/>
  <c r="Q483" i="1"/>
  <c r="P483" i="1"/>
  <c r="O483" i="1"/>
  <c r="T482" i="1"/>
  <c r="S482" i="1"/>
  <c r="R482" i="1"/>
  <c r="Q482" i="1"/>
  <c r="P482" i="1"/>
  <c r="O482" i="1"/>
  <c r="T481" i="1"/>
  <c r="S481" i="1"/>
  <c r="R481" i="1"/>
  <c r="Q481" i="1"/>
  <c r="P481" i="1"/>
  <c r="O481" i="1"/>
  <c r="T480" i="1"/>
  <c r="S480" i="1"/>
  <c r="R480" i="1"/>
  <c r="Q480" i="1"/>
  <c r="P480" i="1"/>
  <c r="O480" i="1"/>
  <c r="T479" i="1"/>
  <c r="S479" i="1"/>
  <c r="R479" i="1"/>
  <c r="Q479" i="1"/>
  <c r="P479" i="1"/>
  <c r="O479" i="1"/>
  <c r="T478" i="1"/>
  <c r="S478" i="1"/>
  <c r="R478" i="1"/>
  <c r="Q478" i="1"/>
  <c r="P478" i="1"/>
  <c r="O478" i="1"/>
  <c r="T477" i="1"/>
  <c r="S477" i="1"/>
  <c r="R477" i="1"/>
  <c r="Q477" i="1"/>
  <c r="P477" i="1"/>
  <c r="O477" i="1"/>
  <c r="T476" i="1"/>
  <c r="S476" i="1"/>
  <c r="R476" i="1"/>
  <c r="Q476" i="1"/>
  <c r="P476" i="1"/>
  <c r="O476" i="1"/>
  <c r="T475" i="1"/>
  <c r="S475" i="1"/>
  <c r="R475" i="1"/>
  <c r="Q475" i="1"/>
  <c r="P475" i="1"/>
  <c r="O475" i="1"/>
  <c r="T474" i="1"/>
  <c r="S474" i="1"/>
  <c r="R474" i="1"/>
  <c r="Q474" i="1"/>
  <c r="P474" i="1"/>
  <c r="O474" i="1"/>
  <c r="T473" i="1"/>
  <c r="S473" i="1"/>
  <c r="R473" i="1"/>
  <c r="Q473" i="1"/>
  <c r="P473" i="1"/>
  <c r="O473" i="1"/>
  <c r="T472" i="1"/>
  <c r="S472" i="1"/>
  <c r="R472" i="1"/>
  <c r="Q472" i="1"/>
  <c r="P472" i="1"/>
  <c r="O472" i="1"/>
  <c r="T471" i="1"/>
  <c r="S471" i="1"/>
  <c r="R471" i="1"/>
  <c r="Q471" i="1"/>
  <c r="P471" i="1"/>
  <c r="O471" i="1"/>
  <c r="T470" i="1"/>
  <c r="S470" i="1"/>
  <c r="R470" i="1"/>
  <c r="Q470" i="1"/>
  <c r="P470" i="1"/>
  <c r="O470" i="1"/>
  <c r="T469" i="1"/>
  <c r="S469" i="1"/>
  <c r="R469" i="1"/>
  <c r="Q469" i="1"/>
  <c r="P469" i="1"/>
  <c r="O469" i="1"/>
  <c r="T468" i="1"/>
  <c r="S468" i="1"/>
  <c r="R468" i="1"/>
  <c r="Q468" i="1"/>
  <c r="P468" i="1"/>
  <c r="O468" i="1"/>
  <c r="T467" i="1"/>
  <c r="S467" i="1"/>
  <c r="R467" i="1"/>
  <c r="Q467" i="1"/>
  <c r="P467" i="1"/>
  <c r="O467" i="1"/>
  <c r="T466" i="1"/>
  <c r="S466" i="1"/>
  <c r="R466" i="1"/>
  <c r="Q466" i="1"/>
  <c r="P466" i="1"/>
  <c r="O466" i="1"/>
  <c r="T465" i="1"/>
  <c r="S465" i="1"/>
  <c r="R465" i="1"/>
  <c r="Q465" i="1"/>
  <c r="P465" i="1"/>
  <c r="O465" i="1"/>
  <c r="T464" i="1"/>
  <c r="S464" i="1"/>
  <c r="R464" i="1"/>
  <c r="Q464" i="1"/>
  <c r="P464" i="1"/>
  <c r="O464" i="1"/>
  <c r="T463" i="1"/>
  <c r="S463" i="1"/>
  <c r="R463" i="1"/>
  <c r="Q463" i="1"/>
  <c r="P463" i="1"/>
  <c r="O463" i="1"/>
  <c r="T462" i="1"/>
  <c r="S462" i="1"/>
  <c r="R462" i="1"/>
  <c r="Q462" i="1"/>
  <c r="P462" i="1"/>
  <c r="O462" i="1"/>
  <c r="T461" i="1"/>
  <c r="S461" i="1"/>
  <c r="R461" i="1"/>
  <c r="Q461" i="1"/>
  <c r="P461" i="1"/>
  <c r="O461" i="1"/>
  <c r="T460" i="1"/>
  <c r="S460" i="1"/>
  <c r="R460" i="1"/>
  <c r="Q460" i="1"/>
  <c r="P460" i="1"/>
  <c r="O460" i="1"/>
  <c r="T459" i="1"/>
  <c r="S459" i="1"/>
  <c r="R459" i="1"/>
  <c r="Q459" i="1"/>
  <c r="P459" i="1"/>
  <c r="O459" i="1"/>
  <c r="T458" i="1"/>
  <c r="S458" i="1"/>
  <c r="R458" i="1"/>
  <c r="Q458" i="1"/>
  <c r="P458" i="1"/>
  <c r="O458" i="1"/>
  <c r="T457" i="1"/>
  <c r="S457" i="1"/>
  <c r="R457" i="1"/>
  <c r="Q457" i="1"/>
  <c r="P457" i="1"/>
  <c r="O457" i="1"/>
  <c r="T456" i="1"/>
  <c r="S456" i="1"/>
  <c r="R456" i="1"/>
  <c r="Q456" i="1"/>
  <c r="P456" i="1"/>
  <c r="O456" i="1"/>
  <c r="T455" i="1"/>
  <c r="S455" i="1"/>
  <c r="R455" i="1"/>
  <c r="Q455" i="1"/>
  <c r="P455" i="1"/>
  <c r="O455" i="1"/>
  <c r="T454" i="1"/>
  <c r="S454" i="1"/>
  <c r="R454" i="1"/>
  <c r="Q454" i="1"/>
  <c r="P454" i="1"/>
  <c r="O454" i="1"/>
  <c r="T453" i="1"/>
  <c r="S453" i="1"/>
  <c r="R453" i="1"/>
  <c r="Q453" i="1"/>
  <c r="P453" i="1"/>
  <c r="O453" i="1"/>
  <c r="T452" i="1"/>
  <c r="S452" i="1"/>
  <c r="R452" i="1"/>
  <c r="Q452" i="1"/>
  <c r="P452" i="1"/>
  <c r="O452" i="1"/>
  <c r="T451" i="1"/>
  <c r="S451" i="1"/>
  <c r="R451" i="1"/>
  <c r="Q451" i="1"/>
  <c r="P451" i="1"/>
  <c r="O451" i="1"/>
  <c r="T450" i="1"/>
  <c r="S450" i="1"/>
  <c r="R450" i="1"/>
  <c r="Q450" i="1"/>
  <c r="P450" i="1"/>
  <c r="O450" i="1"/>
  <c r="T449" i="1"/>
  <c r="S449" i="1"/>
  <c r="R449" i="1"/>
  <c r="Q449" i="1"/>
  <c r="P449" i="1"/>
  <c r="O449" i="1"/>
  <c r="T448" i="1"/>
  <c r="S448" i="1"/>
  <c r="R448" i="1"/>
  <c r="Q448" i="1"/>
  <c r="P448" i="1"/>
  <c r="O448" i="1"/>
  <c r="T447" i="1"/>
  <c r="S447" i="1"/>
  <c r="R447" i="1"/>
  <c r="Q447" i="1"/>
  <c r="P447" i="1"/>
  <c r="O447" i="1"/>
  <c r="T446" i="1"/>
  <c r="S446" i="1"/>
  <c r="R446" i="1"/>
  <c r="Q446" i="1"/>
  <c r="P446" i="1"/>
  <c r="O446" i="1"/>
  <c r="T445" i="1"/>
  <c r="S445" i="1"/>
  <c r="R445" i="1"/>
  <c r="Q445" i="1"/>
  <c r="P445" i="1"/>
  <c r="O445" i="1"/>
  <c r="T444" i="1"/>
  <c r="S444" i="1"/>
  <c r="R444" i="1"/>
  <c r="Q444" i="1"/>
  <c r="P444" i="1"/>
  <c r="O444" i="1"/>
  <c r="T443" i="1"/>
  <c r="S443" i="1"/>
  <c r="R443" i="1"/>
  <c r="Q443" i="1"/>
  <c r="P443" i="1"/>
  <c r="O443" i="1"/>
  <c r="T442" i="1"/>
  <c r="S442" i="1"/>
  <c r="R442" i="1"/>
  <c r="Q442" i="1"/>
  <c r="P442" i="1"/>
  <c r="O442" i="1"/>
  <c r="T441" i="1"/>
  <c r="S441" i="1"/>
  <c r="R441" i="1"/>
  <c r="Q441" i="1"/>
  <c r="P441" i="1"/>
  <c r="O441" i="1"/>
  <c r="T440" i="1"/>
  <c r="S440" i="1"/>
  <c r="R440" i="1"/>
  <c r="Q440" i="1"/>
  <c r="P440" i="1"/>
  <c r="O440" i="1"/>
  <c r="T439" i="1"/>
  <c r="S439" i="1"/>
  <c r="R439" i="1"/>
  <c r="Q439" i="1"/>
  <c r="P439" i="1"/>
  <c r="O439" i="1"/>
  <c r="T438" i="1"/>
  <c r="S438" i="1"/>
  <c r="R438" i="1"/>
  <c r="Q438" i="1"/>
  <c r="P438" i="1"/>
  <c r="O438" i="1"/>
  <c r="T437" i="1"/>
  <c r="S437" i="1"/>
  <c r="R437" i="1"/>
  <c r="Q437" i="1"/>
  <c r="P437" i="1"/>
  <c r="O437" i="1"/>
  <c r="T436" i="1"/>
  <c r="S436" i="1"/>
  <c r="R436" i="1"/>
  <c r="Q436" i="1"/>
  <c r="P436" i="1"/>
  <c r="O436" i="1"/>
  <c r="T435" i="1"/>
  <c r="S435" i="1"/>
  <c r="R435" i="1"/>
  <c r="Q435" i="1"/>
  <c r="P435" i="1"/>
  <c r="O435" i="1"/>
  <c r="T434" i="1"/>
  <c r="S434" i="1"/>
  <c r="R434" i="1"/>
  <c r="Q434" i="1"/>
  <c r="P434" i="1"/>
  <c r="O434" i="1"/>
  <c r="T433" i="1"/>
  <c r="S433" i="1"/>
  <c r="R433" i="1"/>
  <c r="Q433" i="1"/>
  <c r="P433" i="1"/>
  <c r="O433" i="1"/>
  <c r="T432" i="1"/>
  <c r="S432" i="1"/>
  <c r="R432" i="1"/>
  <c r="Q432" i="1"/>
  <c r="P432" i="1"/>
  <c r="O432" i="1"/>
  <c r="T431" i="1"/>
  <c r="S431" i="1"/>
  <c r="R431" i="1"/>
  <c r="Q431" i="1"/>
  <c r="P431" i="1"/>
  <c r="O431" i="1"/>
  <c r="T430" i="1"/>
  <c r="S430" i="1"/>
  <c r="R430" i="1"/>
  <c r="Q430" i="1"/>
  <c r="P430" i="1"/>
  <c r="O430" i="1"/>
  <c r="T429" i="1"/>
  <c r="S429" i="1"/>
  <c r="R429" i="1"/>
  <c r="Q429" i="1"/>
  <c r="P429" i="1"/>
  <c r="O429" i="1"/>
  <c r="T428" i="1"/>
  <c r="S428" i="1"/>
  <c r="R428" i="1"/>
  <c r="Q428" i="1"/>
  <c r="P428" i="1"/>
  <c r="O428" i="1"/>
  <c r="T427" i="1"/>
  <c r="S427" i="1"/>
  <c r="R427" i="1"/>
  <c r="Q427" i="1"/>
  <c r="P427" i="1"/>
  <c r="O427" i="1"/>
  <c r="T426" i="1"/>
  <c r="S426" i="1"/>
  <c r="R426" i="1"/>
  <c r="Q426" i="1"/>
  <c r="P426" i="1"/>
  <c r="O426" i="1"/>
  <c r="T425" i="1"/>
  <c r="S425" i="1"/>
  <c r="R425" i="1"/>
  <c r="Q425" i="1"/>
  <c r="P425" i="1"/>
  <c r="O425" i="1"/>
  <c r="T424" i="1"/>
  <c r="S424" i="1"/>
  <c r="R424" i="1"/>
  <c r="Q424" i="1"/>
  <c r="P424" i="1"/>
  <c r="O424" i="1"/>
  <c r="T423" i="1"/>
  <c r="S423" i="1"/>
  <c r="R423" i="1"/>
  <c r="Q423" i="1"/>
  <c r="P423" i="1"/>
  <c r="O423" i="1"/>
  <c r="T422" i="1"/>
  <c r="S422" i="1"/>
  <c r="R422" i="1"/>
  <c r="Q422" i="1"/>
  <c r="P422" i="1"/>
  <c r="O422" i="1"/>
  <c r="T421" i="1"/>
  <c r="S421" i="1"/>
  <c r="R421" i="1"/>
  <c r="Q421" i="1"/>
  <c r="P421" i="1"/>
  <c r="O421" i="1"/>
  <c r="T420" i="1"/>
  <c r="S420" i="1"/>
  <c r="R420" i="1"/>
  <c r="Q420" i="1"/>
  <c r="P420" i="1"/>
  <c r="O420" i="1"/>
  <c r="T419" i="1"/>
  <c r="S419" i="1"/>
  <c r="R419" i="1"/>
  <c r="Q419" i="1"/>
  <c r="P419" i="1"/>
  <c r="O419" i="1"/>
  <c r="T418" i="1"/>
  <c r="S418" i="1"/>
  <c r="R418" i="1"/>
  <c r="Q418" i="1"/>
  <c r="P418" i="1"/>
  <c r="O418" i="1"/>
  <c r="T417" i="1"/>
  <c r="S417" i="1"/>
  <c r="R417" i="1"/>
  <c r="Q417" i="1"/>
  <c r="P417" i="1"/>
  <c r="O417" i="1"/>
  <c r="T416" i="1"/>
  <c r="S416" i="1"/>
  <c r="R416" i="1"/>
  <c r="Q416" i="1"/>
  <c r="P416" i="1"/>
  <c r="O416" i="1"/>
  <c r="T415" i="1"/>
  <c r="S415" i="1"/>
  <c r="R415" i="1"/>
  <c r="Q415" i="1"/>
  <c r="P415" i="1"/>
  <c r="O415" i="1"/>
  <c r="T414" i="1"/>
  <c r="S414" i="1"/>
  <c r="R414" i="1"/>
  <c r="Q414" i="1"/>
  <c r="P414" i="1"/>
  <c r="O414" i="1"/>
  <c r="T413" i="1"/>
  <c r="S413" i="1"/>
  <c r="R413" i="1"/>
  <c r="Q413" i="1"/>
  <c r="P413" i="1"/>
  <c r="O413" i="1"/>
  <c r="T412" i="1"/>
  <c r="S412" i="1"/>
  <c r="R412" i="1"/>
  <c r="Q412" i="1"/>
  <c r="P412" i="1"/>
  <c r="O412" i="1"/>
  <c r="T411" i="1"/>
  <c r="S411" i="1"/>
  <c r="R411" i="1"/>
  <c r="Q411" i="1"/>
  <c r="P411" i="1"/>
  <c r="O411" i="1"/>
  <c r="T410" i="1"/>
  <c r="S410" i="1"/>
  <c r="R410" i="1"/>
  <c r="Q410" i="1"/>
  <c r="P410" i="1"/>
  <c r="O410" i="1"/>
  <c r="T409" i="1"/>
  <c r="S409" i="1"/>
  <c r="R409" i="1"/>
  <c r="Q409" i="1"/>
  <c r="P409" i="1"/>
  <c r="O409" i="1"/>
  <c r="T408" i="1"/>
  <c r="S408" i="1"/>
  <c r="R408" i="1"/>
  <c r="Q408" i="1"/>
  <c r="P408" i="1"/>
  <c r="O408" i="1"/>
  <c r="T407" i="1"/>
  <c r="S407" i="1"/>
  <c r="R407" i="1"/>
  <c r="Q407" i="1"/>
  <c r="P407" i="1"/>
  <c r="O407" i="1"/>
  <c r="T406" i="1"/>
  <c r="S406" i="1"/>
  <c r="R406" i="1"/>
  <c r="Q406" i="1"/>
  <c r="P406" i="1"/>
  <c r="O406" i="1"/>
  <c r="T405" i="1"/>
  <c r="S405" i="1"/>
  <c r="R405" i="1"/>
  <c r="Q405" i="1"/>
  <c r="P405" i="1"/>
  <c r="O405" i="1"/>
  <c r="T404" i="1"/>
  <c r="S404" i="1"/>
  <c r="R404" i="1"/>
  <c r="Q404" i="1"/>
  <c r="P404" i="1"/>
  <c r="O404" i="1"/>
  <c r="T403" i="1"/>
  <c r="S403" i="1"/>
  <c r="R403" i="1"/>
  <c r="Q403" i="1"/>
  <c r="P403" i="1"/>
  <c r="O403" i="1"/>
  <c r="T402" i="1"/>
  <c r="S402" i="1"/>
  <c r="R402" i="1"/>
  <c r="Q402" i="1"/>
  <c r="P402" i="1"/>
  <c r="O402" i="1"/>
  <c r="T401" i="1"/>
  <c r="S401" i="1"/>
  <c r="R401" i="1"/>
  <c r="Q401" i="1"/>
  <c r="P401" i="1"/>
  <c r="O401" i="1"/>
  <c r="T400" i="1"/>
  <c r="S400" i="1"/>
  <c r="R400" i="1"/>
  <c r="Q400" i="1"/>
  <c r="P400" i="1"/>
  <c r="O400" i="1"/>
  <c r="T399" i="1"/>
  <c r="S399" i="1"/>
  <c r="R399" i="1"/>
  <c r="Q399" i="1"/>
  <c r="P399" i="1"/>
  <c r="O399" i="1"/>
  <c r="T398" i="1"/>
  <c r="S398" i="1"/>
  <c r="R398" i="1"/>
  <c r="Q398" i="1"/>
  <c r="P398" i="1"/>
  <c r="O398" i="1"/>
  <c r="T397" i="1"/>
  <c r="S397" i="1"/>
  <c r="R397" i="1"/>
  <c r="Q397" i="1"/>
  <c r="P397" i="1"/>
  <c r="O397" i="1"/>
  <c r="T396" i="1"/>
  <c r="S396" i="1"/>
  <c r="R396" i="1"/>
  <c r="Q396" i="1"/>
  <c r="P396" i="1"/>
  <c r="O396" i="1"/>
  <c r="T395" i="1"/>
  <c r="S395" i="1"/>
  <c r="R395" i="1"/>
  <c r="Q395" i="1"/>
  <c r="P395" i="1"/>
  <c r="O395" i="1"/>
  <c r="T394" i="1"/>
  <c r="S394" i="1"/>
  <c r="R394" i="1"/>
  <c r="Q394" i="1"/>
  <c r="P394" i="1"/>
  <c r="O394" i="1"/>
  <c r="T393" i="1"/>
  <c r="S393" i="1"/>
  <c r="R393" i="1"/>
  <c r="Q393" i="1"/>
  <c r="P393" i="1"/>
  <c r="O393" i="1"/>
  <c r="T392" i="1"/>
  <c r="S392" i="1"/>
  <c r="R392" i="1"/>
  <c r="Q392" i="1"/>
  <c r="P392" i="1"/>
  <c r="O392" i="1"/>
  <c r="T391" i="1"/>
  <c r="S391" i="1"/>
  <c r="R391" i="1"/>
  <c r="Q391" i="1"/>
  <c r="P391" i="1"/>
  <c r="O391" i="1"/>
  <c r="T390" i="1"/>
  <c r="S390" i="1"/>
  <c r="R390" i="1"/>
  <c r="Q390" i="1"/>
  <c r="P390" i="1"/>
  <c r="O390" i="1"/>
  <c r="T389" i="1"/>
  <c r="S389" i="1"/>
  <c r="R389" i="1"/>
  <c r="Q389" i="1"/>
  <c r="P389" i="1"/>
  <c r="O389" i="1"/>
  <c r="T388" i="1"/>
  <c r="S388" i="1"/>
  <c r="R388" i="1"/>
  <c r="Q388" i="1"/>
  <c r="P388" i="1"/>
  <c r="O388" i="1"/>
  <c r="T387" i="1"/>
  <c r="S387" i="1"/>
  <c r="R387" i="1"/>
  <c r="Q387" i="1"/>
  <c r="P387" i="1"/>
  <c r="O387" i="1"/>
  <c r="T386" i="1"/>
  <c r="S386" i="1"/>
  <c r="R386" i="1"/>
  <c r="Q386" i="1"/>
  <c r="P386" i="1"/>
  <c r="O386" i="1"/>
  <c r="T385" i="1"/>
  <c r="S385" i="1"/>
  <c r="R385" i="1"/>
  <c r="Q385" i="1"/>
  <c r="P385" i="1"/>
  <c r="O385" i="1"/>
  <c r="T384" i="1"/>
  <c r="S384" i="1"/>
  <c r="R384" i="1"/>
  <c r="Q384" i="1"/>
  <c r="P384" i="1"/>
  <c r="O384" i="1"/>
  <c r="T383" i="1"/>
  <c r="S383" i="1"/>
  <c r="R383" i="1"/>
  <c r="Q383" i="1"/>
  <c r="P383" i="1"/>
  <c r="O383" i="1"/>
  <c r="T382" i="1"/>
  <c r="S382" i="1"/>
  <c r="R382" i="1"/>
  <c r="Q382" i="1"/>
  <c r="P382" i="1"/>
  <c r="O382" i="1"/>
  <c r="T381" i="1"/>
  <c r="S381" i="1"/>
  <c r="R381" i="1"/>
  <c r="Q381" i="1"/>
  <c r="P381" i="1"/>
  <c r="O381" i="1"/>
  <c r="T380" i="1"/>
  <c r="S380" i="1"/>
  <c r="R380" i="1"/>
  <c r="Q380" i="1"/>
  <c r="P380" i="1"/>
  <c r="O380" i="1"/>
  <c r="T379" i="1"/>
  <c r="S379" i="1"/>
  <c r="R379" i="1"/>
  <c r="Q379" i="1"/>
  <c r="P379" i="1"/>
  <c r="O379" i="1"/>
  <c r="T378" i="1"/>
  <c r="S378" i="1"/>
  <c r="R378" i="1"/>
  <c r="Q378" i="1"/>
  <c r="P378" i="1"/>
  <c r="O378" i="1"/>
  <c r="T377" i="1"/>
  <c r="S377" i="1"/>
  <c r="R377" i="1"/>
  <c r="Q377" i="1"/>
  <c r="P377" i="1"/>
  <c r="O377" i="1"/>
  <c r="T376" i="1"/>
  <c r="S376" i="1"/>
  <c r="R376" i="1"/>
  <c r="Q376" i="1"/>
  <c r="P376" i="1"/>
  <c r="O376" i="1"/>
  <c r="T375" i="1"/>
  <c r="S375" i="1"/>
  <c r="R375" i="1"/>
  <c r="Q375" i="1"/>
  <c r="P375" i="1"/>
  <c r="O375" i="1"/>
  <c r="T374" i="1"/>
  <c r="S374" i="1"/>
  <c r="R374" i="1"/>
  <c r="Q374" i="1"/>
  <c r="P374" i="1"/>
  <c r="O374" i="1"/>
  <c r="T373" i="1"/>
  <c r="S373" i="1"/>
  <c r="R373" i="1"/>
  <c r="Q373" i="1"/>
  <c r="P373" i="1"/>
  <c r="O373" i="1"/>
  <c r="T372" i="1"/>
  <c r="S372" i="1"/>
  <c r="R372" i="1"/>
  <c r="Q372" i="1"/>
  <c r="P372" i="1"/>
  <c r="O372" i="1"/>
  <c r="T371" i="1"/>
  <c r="S371" i="1"/>
  <c r="R371" i="1"/>
  <c r="Q371" i="1"/>
  <c r="P371" i="1"/>
  <c r="O371" i="1"/>
  <c r="T370" i="1"/>
  <c r="S370" i="1"/>
  <c r="R370" i="1"/>
  <c r="Q370" i="1"/>
  <c r="P370" i="1"/>
  <c r="O370" i="1"/>
  <c r="T369" i="1"/>
  <c r="S369" i="1"/>
  <c r="R369" i="1"/>
  <c r="Q369" i="1"/>
  <c r="P369" i="1"/>
  <c r="O369" i="1"/>
  <c r="T368" i="1"/>
  <c r="S368" i="1"/>
  <c r="R368" i="1"/>
  <c r="Q368" i="1"/>
  <c r="P368" i="1"/>
  <c r="O368" i="1"/>
  <c r="T367" i="1"/>
  <c r="S367" i="1"/>
  <c r="R367" i="1"/>
  <c r="Q367" i="1"/>
  <c r="P367" i="1"/>
  <c r="O367" i="1"/>
  <c r="T366" i="1"/>
  <c r="S366" i="1"/>
  <c r="R366" i="1"/>
  <c r="Q366" i="1"/>
  <c r="P366" i="1"/>
  <c r="O366" i="1"/>
  <c r="T365" i="1"/>
  <c r="S365" i="1"/>
  <c r="R365" i="1"/>
  <c r="Q365" i="1"/>
  <c r="P365" i="1"/>
  <c r="O365" i="1"/>
  <c r="T364" i="1"/>
  <c r="S364" i="1"/>
  <c r="R364" i="1"/>
  <c r="Q364" i="1"/>
  <c r="P364" i="1"/>
  <c r="O364" i="1"/>
  <c r="T363" i="1"/>
  <c r="S363" i="1"/>
  <c r="R363" i="1"/>
  <c r="Q363" i="1"/>
  <c r="P363" i="1"/>
  <c r="O363" i="1"/>
  <c r="T362" i="1"/>
  <c r="S362" i="1"/>
  <c r="R362" i="1"/>
  <c r="Q362" i="1"/>
  <c r="P362" i="1"/>
  <c r="O362" i="1"/>
  <c r="T361" i="1"/>
  <c r="S361" i="1"/>
  <c r="R361" i="1"/>
  <c r="Q361" i="1"/>
  <c r="P361" i="1"/>
  <c r="O361" i="1"/>
  <c r="T360" i="1"/>
  <c r="S360" i="1"/>
  <c r="R360" i="1"/>
  <c r="Q360" i="1"/>
  <c r="P360" i="1"/>
  <c r="O360" i="1"/>
  <c r="T359" i="1"/>
  <c r="S359" i="1"/>
  <c r="R359" i="1"/>
  <c r="Q359" i="1"/>
  <c r="P359" i="1"/>
  <c r="O359" i="1"/>
  <c r="T358" i="1"/>
  <c r="S358" i="1"/>
  <c r="R358" i="1"/>
  <c r="Q358" i="1"/>
  <c r="P358" i="1"/>
  <c r="O358" i="1"/>
  <c r="T357" i="1"/>
  <c r="S357" i="1"/>
  <c r="R357" i="1"/>
  <c r="Q357" i="1"/>
  <c r="P357" i="1"/>
  <c r="O357" i="1"/>
  <c r="T356" i="1"/>
  <c r="S356" i="1"/>
  <c r="R356" i="1"/>
  <c r="Q356" i="1"/>
  <c r="P356" i="1"/>
  <c r="O356" i="1"/>
  <c r="T355" i="1"/>
  <c r="S355" i="1"/>
  <c r="R355" i="1"/>
  <c r="Q355" i="1"/>
  <c r="P355" i="1"/>
  <c r="O355" i="1"/>
  <c r="T354" i="1"/>
  <c r="S354" i="1"/>
  <c r="R354" i="1"/>
  <c r="Q354" i="1"/>
  <c r="P354" i="1"/>
  <c r="O354" i="1"/>
  <c r="T353" i="1"/>
  <c r="S353" i="1"/>
  <c r="R353" i="1"/>
  <c r="Q353" i="1"/>
  <c r="P353" i="1"/>
  <c r="O353" i="1"/>
  <c r="T352" i="1"/>
  <c r="S352" i="1"/>
  <c r="R352" i="1"/>
  <c r="Q352" i="1"/>
  <c r="P352" i="1"/>
  <c r="O352" i="1"/>
  <c r="T351" i="1"/>
  <c r="S351" i="1"/>
  <c r="R351" i="1"/>
  <c r="Q351" i="1"/>
  <c r="P351" i="1"/>
  <c r="O351" i="1"/>
  <c r="T350" i="1"/>
  <c r="S350" i="1"/>
  <c r="R350" i="1"/>
  <c r="Q350" i="1"/>
  <c r="P350" i="1"/>
  <c r="O350" i="1"/>
  <c r="T349" i="1"/>
  <c r="S349" i="1"/>
  <c r="R349" i="1"/>
  <c r="Q349" i="1"/>
  <c r="P349" i="1"/>
  <c r="O349" i="1"/>
  <c r="T348" i="1"/>
  <c r="S348" i="1"/>
  <c r="R348" i="1"/>
  <c r="Q348" i="1"/>
  <c r="P348" i="1"/>
  <c r="O348" i="1"/>
  <c r="T347" i="1"/>
  <c r="S347" i="1"/>
  <c r="R347" i="1"/>
  <c r="Q347" i="1"/>
  <c r="P347" i="1"/>
  <c r="O347" i="1"/>
  <c r="T346" i="1"/>
  <c r="S346" i="1"/>
  <c r="R346" i="1"/>
  <c r="Q346" i="1"/>
  <c r="P346" i="1"/>
  <c r="O346" i="1"/>
  <c r="T345" i="1"/>
  <c r="S345" i="1"/>
  <c r="R345" i="1"/>
  <c r="Q345" i="1"/>
  <c r="P345" i="1"/>
  <c r="O345" i="1"/>
  <c r="T344" i="1"/>
  <c r="S344" i="1"/>
  <c r="R344" i="1"/>
  <c r="Q344" i="1"/>
  <c r="P344" i="1"/>
  <c r="O344" i="1"/>
  <c r="T343" i="1"/>
  <c r="S343" i="1"/>
  <c r="R343" i="1"/>
  <c r="Q343" i="1"/>
  <c r="P343" i="1"/>
  <c r="O343" i="1"/>
  <c r="T342" i="1"/>
  <c r="S342" i="1"/>
  <c r="R342" i="1"/>
  <c r="Q342" i="1"/>
  <c r="P342" i="1"/>
  <c r="O342" i="1"/>
  <c r="T341" i="1"/>
  <c r="S341" i="1"/>
  <c r="R341" i="1"/>
  <c r="Q341" i="1"/>
  <c r="P341" i="1"/>
  <c r="O341" i="1"/>
  <c r="T340" i="1"/>
  <c r="S340" i="1"/>
  <c r="R340" i="1"/>
  <c r="Q340" i="1"/>
  <c r="P340" i="1"/>
  <c r="O340" i="1"/>
  <c r="T339" i="1"/>
  <c r="S339" i="1"/>
  <c r="R339" i="1"/>
  <c r="Q339" i="1"/>
  <c r="P339" i="1"/>
  <c r="O339" i="1"/>
  <c r="T338" i="1"/>
  <c r="S338" i="1"/>
  <c r="R338" i="1"/>
  <c r="Q338" i="1"/>
  <c r="P338" i="1"/>
  <c r="O338" i="1"/>
  <c r="T337" i="1"/>
  <c r="S337" i="1"/>
  <c r="R337" i="1"/>
  <c r="Q337" i="1"/>
  <c r="P337" i="1"/>
  <c r="O337" i="1"/>
  <c r="T336" i="1"/>
  <c r="S336" i="1"/>
  <c r="R336" i="1"/>
  <c r="Q336" i="1"/>
  <c r="P336" i="1"/>
  <c r="O336" i="1"/>
  <c r="T335" i="1"/>
  <c r="S335" i="1"/>
  <c r="R335" i="1"/>
  <c r="Q335" i="1"/>
  <c r="P335" i="1"/>
  <c r="O335" i="1"/>
  <c r="T334" i="1"/>
  <c r="S334" i="1"/>
  <c r="R334" i="1"/>
  <c r="Q334" i="1"/>
  <c r="P334" i="1"/>
  <c r="O334" i="1"/>
  <c r="T333" i="1"/>
  <c r="S333" i="1"/>
  <c r="R333" i="1"/>
  <c r="Q333" i="1"/>
  <c r="P333" i="1"/>
  <c r="O333" i="1"/>
  <c r="T332" i="1"/>
  <c r="S332" i="1"/>
  <c r="R332" i="1"/>
  <c r="Q332" i="1"/>
  <c r="P332" i="1"/>
  <c r="O332" i="1"/>
  <c r="T331" i="1"/>
  <c r="S331" i="1"/>
  <c r="R331" i="1"/>
  <c r="Q331" i="1"/>
  <c r="P331" i="1"/>
  <c r="O331" i="1"/>
  <c r="T330" i="1"/>
  <c r="S330" i="1"/>
  <c r="R330" i="1"/>
  <c r="Q330" i="1"/>
  <c r="P330" i="1"/>
  <c r="O330" i="1"/>
  <c r="T329" i="1"/>
  <c r="S329" i="1"/>
  <c r="R329" i="1"/>
  <c r="Q329" i="1"/>
  <c r="P329" i="1"/>
  <c r="O329" i="1"/>
  <c r="T328" i="1"/>
  <c r="S328" i="1"/>
  <c r="R328" i="1"/>
  <c r="Q328" i="1"/>
  <c r="P328" i="1"/>
  <c r="O328" i="1"/>
  <c r="T327" i="1"/>
  <c r="S327" i="1"/>
  <c r="R327" i="1"/>
  <c r="Q327" i="1"/>
  <c r="P327" i="1"/>
  <c r="O327" i="1"/>
  <c r="T326" i="1"/>
  <c r="S326" i="1"/>
  <c r="R326" i="1"/>
  <c r="Q326" i="1"/>
  <c r="P326" i="1"/>
  <c r="O326" i="1"/>
  <c r="T325" i="1"/>
  <c r="S325" i="1"/>
  <c r="R325" i="1"/>
  <c r="Q325" i="1"/>
  <c r="P325" i="1"/>
  <c r="O325" i="1"/>
  <c r="T324" i="1"/>
  <c r="S324" i="1"/>
  <c r="R324" i="1"/>
  <c r="Q324" i="1"/>
  <c r="P324" i="1"/>
  <c r="O324" i="1"/>
  <c r="T323" i="1"/>
  <c r="S323" i="1"/>
  <c r="R323" i="1"/>
  <c r="Q323" i="1"/>
  <c r="P323" i="1"/>
  <c r="O323" i="1"/>
  <c r="T322" i="1"/>
  <c r="S322" i="1"/>
  <c r="R322" i="1"/>
  <c r="Q322" i="1"/>
  <c r="P322" i="1"/>
  <c r="O322" i="1"/>
  <c r="T321" i="1"/>
  <c r="S321" i="1"/>
  <c r="R321" i="1"/>
  <c r="Q321" i="1"/>
  <c r="P321" i="1"/>
  <c r="O321" i="1"/>
  <c r="T320" i="1"/>
  <c r="S320" i="1"/>
  <c r="R320" i="1"/>
  <c r="Q320" i="1"/>
  <c r="P320" i="1"/>
  <c r="O320" i="1"/>
  <c r="T319" i="1"/>
  <c r="S319" i="1"/>
  <c r="R319" i="1"/>
  <c r="Q319" i="1"/>
  <c r="P319" i="1"/>
  <c r="O319" i="1"/>
  <c r="T318" i="1"/>
  <c r="S318" i="1"/>
  <c r="R318" i="1"/>
  <c r="Q318" i="1"/>
  <c r="P318" i="1"/>
  <c r="O318" i="1"/>
  <c r="T317" i="1"/>
  <c r="S317" i="1"/>
  <c r="R317" i="1"/>
  <c r="Q317" i="1"/>
  <c r="P317" i="1"/>
  <c r="O317" i="1"/>
  <c r="T316" i="1"/>
  <c r="S316" i="1"/>
  <c r="R316" i="1"/>
  <c r="Q316" i="1"/>
  <c r="P316" i="1"/>
  <c r="O316" i="1"/>
  <c r="T315" i="1"/>
  <c r="S315" i="1"/>
  <c r="R315" i="1"/>
  <c r="Q315" i="1"/>
  <c r="P315" i="1"/>
  <c r="O315" i="1"/>
  <c r="T314" i="1"/>
  <c r="S314" i="1"/>
  <c r="R314" i="1"/>
  <c r="Q314" i="1"/>
  <c r="P314" i="1"/>
  <c r="O314" i="1"/>
  <c r="T313" i="1"/>
  <c r="S313" i="1"/>
  <c r="R313" i="1"/>
  <c r="Q313" i="1"/>
  <c r="P313" i="1"/>
  <c r="O313" i="1"/>
  <c r="T312" i="1"/>
  <c r="S312" i="1"/>
  <c r="R312" i="1"/>
  <c r="Q312" i="1"/>
  <c r="P312" i="1"/>
  <c r="O312" i="1"/>
  <c r="T311" i="1"/>
  <c r="S311" i="1"/>
  <c r="R311" i="1"/>
  <c r="Q311" i="1"/>
  <c r="P311" i="1"/>
  <c r="O311" i="1"/>
  <c r="T310" i="1"/>
  <c r="S310" i="1"/>
  <c r="R310" i="1"/>
  <c r="Q310" i="1"/>
  <c r="P310" i="1"/>
  <c r="O310" i="1"/>
  <c r="T309" i="1"/>
  <c r="S309" i="1"/>
  <c r="R309" i="1"/>
  <c r="Q309" i="1"/>
  <c r="P309" i="1"/>
  <c r="O309" i="1"/>
  <c r="T308" i="1"/>
  <c r="S308" i="1"/>
  <c r="R308" i="1"/>
  <c r="Q308" i="1"/>
  <c r="P308" i="1"/>
  <c r="O308" i="1"/>
  <c r="T307" i="1"/>
  <c r="S307" i="1"/>
  <c r="R307" i="1"/>
  <c r="Q307" i="1"/>
  <c r="P307" i="1"/>
  <c r="O307" i="1"/>
  <c r="T306" i="1"/>
  <c r="S306" i="1"/>
  <c r="R306" i="1"/>
  <c r="Q306" i="1"/>
  <c r="P306" i="1"/>
  <c r="O306" i="1"/>
  <c r="T305" i="1"/>
  <c r="S305" i="1"/>
  <c r="R305" i="1"/>
  <c r="Q305" i="1"/>
  <c r="P305" i="1"/>
  <c r="O305" i="1"/>
  <c r="T304" i="1"/>
  <c r="S304" i="1"/>
  <c r="R304" i="1"/>
  <c r="Q304" i="1"/>
  <c r="P304" i="1"/>
  <c r="O304" i="1"/>
  <c r="T303" i="1"/>
  <c r="S303" i="1"/>
  <c r="R303" i="1"/>
  <c r="Q303" i="1"/>
  <c r="P303" i="1"/>
  <c r="O303" i="1"/>
  <c r="T302" i="1"/>
  <c r="S302" i="1"/>
  <c r="R302" i="1"/>
  <c r="Q302" i="1"/>
  <c r="P302" i="1"/>
  <c r="O302" i="1"/>
  <c r="T301" i="1"/>
  <c r="S301" i="1"/>
  <c r="R301" i="1"/>
  <c r="Q301" i="1"/>
  <c r="P301" i="1"/>
  <c r="O301" i="1"/>
  <c r="T300" i="1"/>
  <c r="S300" i="1"/>
  <c r="R300" i="1"/>
  <c r="Q300" i="1"/>
  <c r="P300" i="1"/>
  <c r="O300" i="1"/>
  <c r="T299" i="1"/>
  <c r="S299" i="1"/>
  <c r="R299" i="1"/>
  <c r="Q299" i="1"/>
  <c r="P299" i="1"/>
  <c r="O299" i="1"/>
  <c r="T298" i="1"/>
  <c r="S298" i="1"/>
  <c r="R298" i="1"/>
  <c r="Q298" i="1"/>
  <c r="P298" i="1"/>
  <c r="O298" i="1"/>
  <c r="T297" i="1"/>
  <c r="S297" i="1"/>
  <c r="R297" i="1"/>
  <c r="Q297" i="1"/>
  <c r="P297" i="1"/>
  <c r="O297" i="1"/>
  <c r="T296" i="1"/>
  <c r="S296" i="1"/>
  <c r="R296" i="1"/>
  <c r="Q296" i="1"/>
  <c r="P296" i="1"/>
  <c r="O296" i="1"/>
  <c r="T295" i="1"/>
  <c r="S295" i="1"/>
  <c r="R295" i="1"/>
  <c r="Q295" i="1"/>
  <c r="P295" i="1"/>
  <c r="O295" i="1"/>
  <c r="T294" i="1"/>
  <c r="S294" i="1"/>
  <c r="R294" i="1"/>
  <c r="Q294" i="1"/>
  <c r="P294" i="1"/>
  <c r="O294" i="1"/>
  <c r="T293" i="1"/>
  <c r="S293" i="1"/>
  <c r="R293" i="1"/>
  <c r="Q293" i="1"/>
  <c r="P293" i="1"/>
  <c r="O293" i="1"/>
  <c r="T292" i="1"/>
  <c r="S292" i="1"/>
  <c r="R292" i="1"/>
  <c r="Q292" i="1"/>
  <c r="P292" i="1"/>
  <c r="O292" i="1"/>
  <c r="T291" i="1"/>
  <c r="S291" i="1"/>
  <c r="R291" i="1"/>
  <c r="Q291" i="1"/>
  <c r="P291" i="1"/>
  <c r="O291" i="1"/>
  <c r="T290" i="1"/>
  <c r="S290" i="1"/>
  <c r="R290" i="1"/>
  <c r="Q290" i="1"/>
  <c r="P290" i="1"/>
  <c r="O290" i="1"/>
  <c r="T289" i="1"/>
  <c r="S289" i="1"/>
  <c r="R289" i="1"/>
  <c r="Q289" i="1"/>
  <c r="P289" i="1"/>
  <c r="O289" i="1"/>
  <c r="T288" i="1"/>
  <c r="S288" i="1"/>
  <c r="R288" i="1"/>
  <c r="Q288" i="1"/>
  <c r="P288" i="1"/>
  <c r="O288" i="1"/>
  <c r="T287" i="1"/>
  <c r="S287" i="1"/>
  <c r="R287" i="1"/>
  <c r="Q287" i="1"/>
  <c r="P287" i="1"/>
  <c r="O287" i="1"/>
  <c r="T286" i="1"/>
  <c r="S286" i="1"/>
  <c r="R286" i="1"/>
  <c r="Q286" i="1"/>
  <c r="P286" i="1"/>
  <c r="O286" i="1"/>
  <c r="T285" i="1"/>
  <c r="S285" i="1"/>
  <c r="R285" i="1"/>
  <c r="Q285" i="1"/>
  <c r="P285" i="1"/>
  <c r="O285" i="1"/>
  <c r="T284" i="1"/>
  <c r="S284" i="1"/>
  <c r="R284" i="1"/>
  <c r="Q284" i="1"/>
  <c r="P284" i="1"/>
  <c r="O284" i="1"/>
  <c r="T283" i="1"/>
  <c r="S283" i="1"/>
  <c r="R283" i="1"/>
  <c r="Q283" i="1"/>
  <c r="P283" i="1"/>
  <c r="O283" i="1"/>
  <c r="T282" i="1"/>
  <c r="S282" i="1"/>
  <c r="R282" i="1"/>
  <c r="Q282" i="1"/>
  <c r="P282" i="1"/>
  <c r="O282" i="1"/>
  <c r="T281" i="1"/>
  <c r="S281" i="1"/>
  <c r="R281" i="1"/>
  <c r="Q281" i="1"/>
  <c r="P281" i="1"/>
  <c r="O281" i="1"/>
  <c r="T280" i="1"/>
  <c r="S280" i="1"/>
  <c r="R280" i="1"/>
  <c r="Q280" i="1"/>
  <c r="P280" i="1"/>
  <c r="O280" i="1"/>
  <c r="T279" i="1"/>
  <c r="S279" i="1"/>
  <c r="R279" i="1"/>
  <c r="Q279" i="1"/>
  <c r="P279" i="1"/>
  <c r="O279" i="1"/>
  <c r="T278" i="1"/>
  <c r="S278" i="1"/>
  <c r="R278" i="1"/>
  <c r="Q278" i="1"/>
  <c r="P278" i="1"/>
  <c r="O278" i="1"/>
  <c r="T277" i="1"/>
  <c r="S277" i="1"/>
  <c r="R277" i="1"/>
  <c r="Q277" i="1"/>
  <c r="P277" i="1"/>
  <c r="O277" i="1"/>
  <c r="T276" i="1"/>
  <c r="S276" i="1"/>
  <c r="R276" i="1"/>
  <c r="Q276" i="1"/>
  <c r="P276" i="1"/>
  <c r="O276" i="1"/>
  <c r="T275" i="1"/>
  <c r="S275" i="1"/>
  <c r="R275" i="1"/>
  <c r="Q275" i="1"/>
  <c r="P275" i="1"/>
  <c r="O275" i="1"/>
  <c r="T274" i="1"/>
  <c r="S274" i="1"/>
  <c r="R274" i="1"/>
  <c r="Q274" i="1"/>
  <c r="P274" i="1"/>
  <c r="O274" i="1"/>
  <c r="T273" i="1"/>
  <c r="S273" i="1"/>
  <c r="R273" i="1"/>
  <c r="Q273" i="1"/>
  <c r="P273" i="1"/>
  <c r="O273" i="1"/>
  <c r="T272" i="1"/>
  <c r="S272" i="1"/>
  <c r="R272" i="1"/>
  <c r="Q272" i="1"/>
  <c r="P272" i="1"/>
  <c r="O272" i="1"/>
  <c r="T271" i="1"/>
  <c r="S271" i="1"/>
  <c r="R271" i="1"/>
  <c r="Q271" i="1"/>
  <c r="P271" i="1"/>
  <c r="O271" i="1"/>
  <c r="T270" i="1"/>
  <c r="S270" i="1"/>
  <c r="R270" i="1"/>
  <c r="Q270" i="1"/>
  <c r="P270" i="1"/>
  <c r="O270" i="1"/>
  <c r="T269" i="1"/>
  <c r="S269" i="1"/>
  <c r="R269" i="1"/>
  <c r="Q269" i="1"/>
  <c r="P269" i="1"/>
  <c r="O269" i="1"/>
  <c r="T268" i="1"/>
  <c r="S268" i="1"/>
  <c r="R268" i="1"/>
  <c r="Q268" i="1"/>
  <c r="P268" i="1"/>
  <c r="O268" i="1"/>
  <c r="T267" i="1"/>
  <c r="S267" i="1"/>
  <c r="R267" i="1"/>
  <c r="Q267" i="1"/>
  <c r="P267" i="1"/>
  <c r="O267" i="1"/>
  <c r="T266" i="1"/>
  <c r="S266" i="1"/>
  <c r="R266" i="1"/>
  <c r="Q266" i="1"/>
  <c r="P266" i="1"/>
  <c r="O266" i="1"/>
  <c r="T265" i="1"/>
  <c r="S265" i="1"/>
  <c r="R265" i="1"/>
  <c r="Q265" i="1"/>
  <c r="P265" i="1"/>
  <c r="O265" i="1"/>
  <c r="T264" i="1"/>
  <c r="S264" i="1"/>
  <c r="R264" i="1"/>
  <c r="Q264" i="1"/>
  <c r="P264" i="1"/>
  <c r="O264" i="1"/>
  <c r="T263" i="1"/>
  <c r="S263" i="1"/>
  <c r="R263" i="1"/>
  <c r="Q263" i="1"/>
  <c r="P263" i="1"/>
  <c r="O263" i="1"/>
  <c r="T262" i="1"/>
  <c r="S262" i="1"/>
  <c r="R262" i="1"/>
  <c r="Q262" i="1"/>
  <c r="P262" i="1"/>
  <c r="O262" i="1"/>
  <c r="T261" i="1"/>
  <c r="S261" i="1"/>
  <c r="R261" i="1"/>
  <c r="Q261" i="1"/>
  <c r="P261" i="1"/>
  <c r="O261" i="1"/>
  <c r="T260" i="1"/>
  <c r="S260" i="1"/>
  <c r="R260" i="1"/>
  <c r="Q260" i="1"/>
  <c r="P260" i="1"/>
  <c r="O260" i="1"/>
  <c r="T259" i="1"/>
  <c r="S259" i="1"/>
  <c r="R259" i="1"/>
  <c r="Q259" i="1"/>
  <c r="P259" i="1"/>
  <c r="O259" i="1"/>
  <c r="T258" i="1"/>
  <c r="S258" i="1"/>
  <c r="R258" i="1"/>
  <c r="Q258" i="1"/>
  <c r="P258" i="1"/>
  <c r="O258" i="1"/>
  <c r="T257" i="1"/>
  <c r="S257" i="1"/>
  <c r="R257" i="1"/>
  <c r="Q257" i="1"/>
  <c r="P257" i="1"/>
  <c r="O257" i="1"/>
  <c r="T256" i="1"/>
  <c r="S256" i="1"/>
  <c r="R256" i="1"/>
  <c r="Q256" i="1"/>
  <c r="P256" i="1"/>
  <c r="O256" i="1"/>
  <c r="T255" i="1"/>
  <c r="S255" i="1"/>
  <c r="R255" i="1"/>
  <c r="Q255" i="1"/>
  <c r="P255" i="1"/>
  <c r="O255" i="1"/>
  <c r="T254" i="1"/>
  <c r="S254" i="1"/>
  <c r="R254" i="1"/>
  <c r="Q254" i="1"/>
  <c r="P254" i="1"/>
  <c r="O254" i="1"/>
  <c r="T253" i="1"/>
  <c r="S253" i="1"/>
  <c r="R253" i="1"/>
  <c r="Q253" i="1"/>
  <c r="P253" i="1"/>
  <c r="O253" i="1"/>
  <c r="T252" i="1"/>
  <c r="S252" i="1"/>
  <c r="R252" i="1"/>
  <c r="Q252" i="1"/>
  <c r="P252" i="1"/>
  <c r="O252" i="1"/>
  <c r="T251" i="1"/>
  <c r="S251" i="1"/>
  <c r="R251" i="1"/>
  <c r="Q251" i="1"/>
  <c r="P251" i="1"/>
  <c r="O251" i="1"/>
  <c r="T250" i="1"/>
  <c r="S250" i="1"/>
  <c r="R250" i="1"/>
  <c r="Q250" i="1"/>
  <c r="P250" i="1"/>
  <c r="O250" i="1"/>
  <c r="T249" i="1"/>
  <c r="S249" i="1"/>
  <c r="R249" i="1"/>
  <c r="Q249" i="1"/>
  <c r="P249" i="1"/>
  <c r="O249" i="1"/>
  <c r="T248" i="1"/>
  <c r="S248" i="1"/>
  <c r="R248" i="1"/>
  <c r="Q248" i="1"/>
  <c r="P248" i="1"/>
  <c r="O248" i="1"/>
  <c r="T247" i="1"/>
  <c r="S247" i="1"/>
  <c r="R247" i="1"/>
  <c r="Q247" i="1"/>
  <c r="P247" i="1"/>
  <c r="O247" i="1"/>
  <c r="T246" i="1"/>
  <c r="S246" i="1"/>
  <c r="R246" i="1"/>
  <c r="Q246" i="1"/>
  <c r="P246" i="1"/>
  <c r="O246" i="1"/>
  <c r="T245" i="1"/>
  <c r="S245" i="1"/>
  <c r="R245" i="1"/>
  <c r="Q245" i="1"/>
  <c r="P245" i="1"/>
  <c r="O245" i="1"/>
  <c r="T244" i="1"/>
  <c r="S244" i="1"/>
  <c r="R244" i="1"/>
  <c r="Q244" i="1"/>
  <c r="P244" i="1"/>
  <c r="O244" i="1"/>
  <c r="T243" i="1"/>
  <c r="S243" i="1"/>
  <c r="R243" i="1"/>
  <c r="Q243" i="1"/>
  <c r="P243" i="1"/>
  <c r="O243" i="1"/>
  <c r="T242" i="1"/>
  <c r="S242" i="1"/>
  <c r="R242" i="1"/>
  <c r="Q242" i="1"/>
  <c r="P242" i="1"/>
  <c r="O242" i="1"/>
  <c r="T241" i="1"/>
  <c r="S241" i="1"/>
  <c r="R241" i="1"/>
  <c r="Q241" i="1"/>
  <c r="P241" i="1"/>
  <c r="O241" i="1"/>
  <c r="T240" i="1"/>
  <c r="S240" i="1"/>
  <c r="R240" i="1"/>
  <c r="Q240" i="1"/>
  <c r="P240" i="1"/>
  <c r="O240" i="1"/>
  <c r="T239" i="1"/>
  <c r="S239" i="1"/>
  <c r="R239" i="1"/>
  <c r="Q239" i="1"/>
  <c r="P239" i="1"/>
  <c r="O239" i="1"/>
  <c r="T238" i="1"/>
  <c r="S238" i="1"/>
  <c r="R238" i="1"/>
  <c r="Q238" i="1"/>
  <c r="P238" i="1"/>
  <c r="O238" i="1"/>
  <c r="T237" i="1"/>
  <c r="S237" i="1"/>
  <c r="R237" i="1"/>
  <c r="Q237" i="1"/>
  <c r="P237" i="1"/>
  <c r="O237" i="1"/>
  <c r="T236" i="1"/>
  <c r="S236" i="1"/>
  <c r="R236" i="1"/>
  <c r="Q236" i="1"/>
  <c r="P236" i="1"/>
  <c r="O236" i="1"/>
  <c r="T235" i="1"/>
  <c r="S235" i="1"/>
  <c r="R235" i="1"/>
  <c r="Q235" i="1"/>
  <c r="P235" i="1"/>
  <c r="O235" i="1"/>
  <c r="T234" i="1"/>
  <c r="S234" i="1"/>
  <c r="R234" i="1"/>
  <c r="Q234" i="1"/>
  <c r="P234" i="1"/>
  <c r="O234" i="1"/>
  <c r="T233" i="1"/>
  <c r="S233" i="1"/>
  <c r="R233" i="1"/>
  <c r="Q233" i="1"/>
  <c r="P233" i="1"/>
  <c r="O233" i="1"/>
  <c r="T232" i="1"/>
  <c r="S232" i="1"/>
  <c r="R232" i="1"/>
  <c r="Q232" i="1"/>
  <c r="P232" i="1"/>
  <c r="O232" i="1"/>
  <c r="T231" i="1"/>
  <c r="S231" i="1"/>
  <c r="R231" i="1"/>
  <c r="Q231" i="1"/>
  <c r="P231" i="1"/>
  <c r="O231" i="1"/>
  <c r="T230" i="1"/>
  <c r="S230" i="1"/>
  <c r="R230" i="1"/>
  <c r="Q230" i="1"/>
  <c r="P230" i="1"/>
  <c r="O230" i="1"/>
  <c r="T229" i="1"/>
  <c r="S229" i="1"/>
  <c r="R229" i="1"/>
  <c r="Q229" i="1"/>
  <c r="P229" i="1"/>
  <c r="O229" i="1"/>
  <c r="T228" i="1"/>
  <c r="S228" i="1"/>
  <c r="R228" i="1"/>
  <c r="Q228" i="1"/>
  <c r="P228" i="1"/>
  <c r="O228" i="1"/>
  <c r="T227" i="1"/>
  <c r="S227" i="1"/>
  <c r="R227" i="1"/>
  <c r="Q227" i="1"/>
  <c r="P227" i="1"/>
  <c r="O227" i="1"/>
  <c r="T226" i="1"/>
  <c r="S226" i="1"/>
  <c r="R226" i="1"/>
  <c r="Q226" i="1"/>
  <c r="P226" i="1"/>
  <c r="O226" i="1"/>
  <c r="T225" i="1"/>
  <c r="S225" i="1"/>
  <c r="R225" i="1"/>
  <c r="Q225" i="1"/>
  <c r="P225" i="1"/>
  <c r="O225" i="1"/>
  <c r="T224" i="1"/>
  <c r="S224" i="1"/>
  <c r="R224" i="1"/>
  <c r="Q224" i="1"/>
  <c r="P224" i="1"/>
  <c r="O224" i="1"/>
  <c r="T223" i="1"/>
  <c r="S223" i="1"/>
  <c r="R223" i="1"/>
  <c r="Q223" i="1"/>
  <c r="P223" i="1"/>
  <c r="O223" i="1"/>
  <c r="T222" i="1"/>
  <c r="S222" i="1"/>
  <c r="R222" i="1"/>
  <c r="Q222" i="1"/>
  <c r="P222" i="1"/>
  <c r="O222" i="1"/>
  <c r="T221" i="1"/>
  <c r="S221" i="1"/>
  <c r="R221" i="1"/>
  <c r="Q221" i="1"/>
  <c r="P221" i="1"/>
  <c r="O221" i="1"/>
  <c r="T220" i="1"/>
  <c r="S220" i="1"/>
  <c r="R220" i="1"/>
  <c r="Q220" i="1"/>
  <c r="P220" i="1"/>
  <c r="O220" i="1"/>
  <c r="T219" i="1"/>
  <c r="S219" i="1"/>
  <c r="R219" i="1"/>
  <c r="Q219" i="1"/>
  <c r="P219" i="1"/>
  <c r="O219" i="1"/>
  <c r="T218" i="1"/>
  <c r="S218" i="1"/>
  <c r="R218" i="1"/>
  <c r="Q218" i="1"/>
  <c r="P218" i="1"/>
  <c r="O218" i="1"/>
  <c r="T217" i="1"/>
  <c r="S217" i="1"/>
  <c r="R217" i="1"/>
  <c r="Q217" i="1"/>
  <c r="P217" i="1"/>
  <c r="O217" i="1"/>
  <c r="T216" i="1"/>
  <c r="S216" i="1"/>
  <c r="R216" i="1"/>
  <c r="Q216" i="1"/>
  <c r="P216" i="1"/>
  <c r="O216" i="1"/>
  <c r="T215" i="1"/>
  <c r="S215" i="1"/>
  <c r="R215" i="1"/>
  <c r="Q215" i="1"/>
  <c r="P215" i="1"/>
  <c r="O215" i="1"/>
  <c r="T214" i="1"/>
  <c r="S214" i="1"/>
  <c r="R214" i="1"/>
  <c r="Q214" i="1"/>
  <c r="P214" i="1"/>
  <c r="O214" i="1"/>
  <c r="T213" i="1"/>
  <c r="S213" i="1"/>
  <c r="R213" i="1"/>
  <c r="Q213" i="1"/>
  <c r="P213" i="1"/>
  <c r="O213" i="1"/>
  <c r="T212" i="1"/>
  <c r="S212" i="1"/>
  <c r="R212" i="1"/>
  <c r="Q212" i="1"/>
  <c r="P212" i="1"/>
  <c r="O212" i="1"/>
  <c r="T211" i="1"/>
  <c r="S211" i="1"/>
  <c r="R211" i="1"/>
  <c r="Q211" i="1"/>
  <c r="P211" i="1"/>
  <c r="O211" i="1"/>
  <c r="T210" i="1"/>
  <c r="S210" i="1"/>
  <c r="R210" i="1"/>
  <c r="Q210" i="1"/>
  <c r="P210" i="1"/>
  <c r="O210" i="1"/>
  <c r="T209" i="1"/>
  <c r="S209" i="1"/>
  <c r="R209" i="1"/>
  <c r="Q209" i="1"/>
  <c r="P209" i="1"/>
  <c r="O209" i="1"/>
  <c r="T208" i="1"/>
  <c r="S208" i="1"/>
  <c r="R208" i="1"/>
  <c r="Q208" i="1"/>
  <c r="P208" i="1"/>
  <c r="O208" i="1"/>
  <c r="T207" i="1"/>
  <c r="S207" i="1"/>
  <c r="R207" i="1"/>
  <c r="Q207" i="1"/>
  <c r="P207" i="1"/>
  <c r="O207" i="1"/>
  <c r="T206" i="1"/>
  <c r="S206" i="1"/>
  <c r="R206" i="1"/>
  <c r="Q206" i="1"/>
  <c r="P206" i="1"/>
  <c r="O206" i="1"/>
  <c r="T205" i="1"/>
  <c r="S205" i="1"/>
  <c r="R205" i="1"/>
  <c r="Q205" i="1"/>
  <c r="P205" i="1"/>
  <c r="O205" i="1"/>
  <c r="T204" i="1"/>
  <c r="S204" i="1"/>
  <c r="R204" i="1"/>
  <c r="Q204" i="1"/>
  <c r="P204" i="1"/>
  <c r="O204" i="1"/>
  <c r="T203" i="1"/>
  <c r="S203" i="1"/>
  <c r="R203" i="1"/>
  <c r="Q203" i="1"/>
  <c r="P203" i="1"/>
  <c r="O203" i="1"/>
  <c r="T202" i="1"/>
  <c r="S202" i="1"/>
  <c r="R202" i="1"/>
  <c r="Q202" i="1"/>
  <c r="P202" i="1"/>
  <c r="O202" i="1"/>
  <c r="T201" i="1"/>
  <c r="S201" i="1"/>
  <c r="R201" i="1"/>
  <c r="Q201" i="1"/>
  <c r="P201" i="1"/>
  <c r="O201" i="1"/>
  <c r="T200" i="1"/>
  <c r="S200" i="1"/>
  <c r="R200" i="1"/>
  <c r="Q200" i="1"/>
  <c r="P200" i="1"/>
  <c r="O200" i="1"/>
  <c r="T199" i="1"/>
  <c r="S199" i="1"/>
  <c r="R199" i="1"/>
  <c r="Q199" i="1"/>
  <c r="P199" i="1"/>
  <c r="O199" i="1"/>
  <c r="T198" i="1"/>
  <c r="S198" i="1"/>
  <c r="R198" i="1"/>
  <c r="Q198" i="1"/>
  <c r="P198" i="1"/>
  <c r="O198" i="1"/>
  <c r="T197" i="1"/>
  <c r="S197" i="1"/>
  <c r="R197" i="1"/>
  <c r="Q197" i="1"/>
  <c r="P197" i="1"/>
  <c r="O197" i="1"/>
  <c r="T196" i="1"/>
  <c r="S196" i="1"/>
  <c r="R196" i="1"/>
  <c r="Q196" i="1"/>
  <c r="P196" i="1"/>
  <c r="O196" i="1"/>
  <c r="T195" i="1"/>
  <c r="S195" i="1"/>
  <c r="R195" i="1"/>
  <c r="Q195" i="1"/>
  <c r="P195" i="1"/>
  <c r="O195" i="1"/>
  <c r="T194" i="1"/>
  <c r="S194" i="1"/>
  <c r="R194" i="1"/>
  <c r="Q194" i="1"/>
  <c r="P194" i="1"/>
  <c r="O194" i="1"/>
  <c r="T193" i="1"/>
  <c r="S193" i="1"/>
  <c r="R193" i="1"/>
  <c r="Q193" i="1"/>
  <c r="P193" i="1"/>
  <c r="O193" i="1"/>
  <c r="T192" i="1"/>
  <c r="S192" i="1"/>
  <c r="R192" i="1"/>
  <c r="Q192" i="1"/>
  <c r="P192" i="1"/>
  <c r="O192" i="1"/>
  <c r="T191" i="1"/>
  <c r="S191" i="1"/>
  <c r="R191" i="1"/>
  <c r="Q191" i="1"/>
  <c r="P191" i="1"/>
  <c r="O191" i="1"/>
  <c r="T190" i="1"/>
  <c r="S190" i="1"/>
  <c r="R190" i="1"/>
  <c r="Q190" i="1"/>
  <c r="P190" i="1"/>
  <c r="O190" i="1"/>
  <c r="T189" i="1"/>
  <c r="S189" i="1"/>
  <c r="R189" i="1"/>
  <c r="Q189" i="1"/>
  <c r="P189" i="1"/>
  <c r="O189" i="1"/>
  <c r="T188" i="1"/>
  <c r="S188" i="1"/>
  <c r="R188" i="1"/>
  <c r="Q188" i="1"/>
  <c r="P188" i="1"/>
  <c r="O188" i="1"/>
  <c r="T187" i="1"/>
  <c r="S187" i="1"/>
  <c r="R187" i="1"/>
  <c r="Q187" i="1"/>
  <c r="P187" i="1"/>
  <c r="O187" i="1"/>
  <c r="T186" i="1"/>
  <c r="S186" i="1"/>
  <c r="R186" i="1"/>
  <c r="Q186" i="1"/>
  <c r="P186" i="1"/>
  <c r="O186" i="1"/>
  <c r="T185" i="1"/>
  <c r="S185" i="1"/>
  <c r="R185" i="1"/>
  <c r="Q185" i="1"/>
  <c r="P185" i="1"/>
  <c r="O185" i="1"/>
  <c r="T184" i="1"/>
  <c r="S184" i="1"/>
  <c r="R184" i="1"/>
  <c r="Q184" i="1"/>
  <c r="P184" i="1"/>
  <c r="O184" i="1"/>
  <c r="T183" i="1"/>
  <c r="S183" i="1"/>
  <c r="R183" i="1"/>
  <c r="Q183" i="1"/>
  <c r="P183" i="1"/>
  <c r="O183" i="1"/>
  <c r="T182" i="1"/>
  <c r="S182" i="1"/>
  <c r="R182" i="1"/>
  <c r="Q182" i="1"/>
  <c r="P182" i="1"/>
  <c r="O182" i="1"/>
  <c r="T181" i="1"/>
  <c r="S181" i="1"/>
  <c r="R181" i="1"/>
  <c r="Q181" i="1"/>
  <c r="P181" i="1"/>
  <c r="O181" i="1"/>
  <c r="T180" i="1"/>
  <c r="S180" i="1"/>
  <c r="R180" i="1"/>
  <c r="Q180" i="1"/>
  <c r="P180" i="1"/>
  <c r="O180" i="1"/>
  <c r="T179" i="1"/>
  <c r="S179" i="1"/>
  <c r="R179" i="1"/>
  <c r="Q179" i="1"/>
  <c r="P179" i="1"/>
  <c r="O179" i="1"/>
  <c r="T178" i="1"/>
  <c r="S178" i="1"/>
  <c r="R178" i="1"/>
  <c r="Q178" i="1"/>
  <c r="P178" i="1"/>
  <c r="O178" i="1"/>
  <c r="T177" i="1"/>
  <c r="S177" i="1"/>
  <c r="R177" i="1"/>
  <c r="Q177" i="1"/>
  <c r="P177" i="1"/>
  <c r="O177" i="1"/>
  <c r="T176" i="1"/>
  <c r="S176" i="1"/>
  <c r="R176" i="1"/>
  <c r="Q176" i="1"/>
  <c r="P176" i="1"/>
  <c r="O176" i="1"/>
  <c r="T175" i="1"/>
  <c r="S175" i="1"/>
  <c r="R175" i="1"/>
  <c r="Q175" i="1"/>
  <c r="P175" i="1"/>
  <c r="O175" i="1"/>
  <c r="T174" i="1"/>
  <c r="S174" i="1"/>
  <c r="R174" i="1"/>
  <c r="Q174" i="1"/>
  <c r="P174" i="1"/>
  <c r="O174" i="1"/>
  <c r="T173" i="1"/>
  <c r="S173" i="1"/>
  <c r="R173" i="1"/>
  <c r="Q173" i="1"/>
  <c r="P173" i="1"/>
  <c r="O173" i="1"/>
  <c r="T172" i="1"/>
  <c r="S172" i="1"/>
  <c r="R172" i="1"/>
  <c r="Q172" i="1"/>
  <c r="P172" i="1"/>
  <c r="O172" i="1"/>
  <c r="T171" i="1"/>
  <c r="S171" i="1"/>
  <c r="R171" i="1"/>
  <c r="Q171" i="1"/>
  <c r="P171" i="1"/>
  <c r="O171" i="1"/>
  <c r="T170" i="1"/>
  <c r="S170" i="1"/>
  <c r="R170" i="1"/>
  <c r="Q170" i="1"/>
  <c r="P170" i="1"/>
  <c r="O170" i="1"/>
  <c r="T169" i="1"/>
  <c r="S169" i="1"/>
  <c r="R169" i="1"/>
  <c r="Q169" i="1"/>
  <c r="P169" i="1"/>
  <c r="O169" i="1"/>
  <c r="T168" i="1"/>
  <c r="S168" i="1"/>
  <c r="R168" i="1"/>
  <c r="Q168" i="1"/>
  <c r="P168" i="1"/>
  <c r="O168" i="1"/>
  <c r="T167" i="1"/>
  <c r="S167" i="1"/>
  <c r="R167" i="1"/>
  <c r="Q167" i="1"/>
  <c r="P167" i="1"/>
  <c r="O167" i="1"/>
  <c r="T166" i="1"/>
  <c r="S166" i="1"/>
  <c r="R166" i="1"/>
  <c r="Q166" i="1"/>
  <c r="P166" i="1"/>
  <c r="O166" i="1"/>
  <c r="T165" i="1"/>
  <c r="S165" i="1"/>
  <c r="R165" i="1"/>
  <c r="Q165" i="1"/>
  <c r="P165" i="1"/>
  <c r="O165" i="1"/>
  <c r="T164" i="1"/>
  <c r="S164" i="1"/>
  <c r="R164" i="1"/>
  <c r="Q164" i="1"/>
  <c r="P164" i="1"/>
  <c r="O164" i="1"/>
  <c r="T163" i="1"/>
  <c r="S163" i="1"/>
  <c r="R163" i="1"/>
  <c r="Q163" i="1"/>
  <c r="P163" i="1"/>
  <c r="O163" i="1"/>
  <c r="T162" i="1"/>
  <c r="S162" i="1"/>
  <c r="R162" i="1"/>
  <c r="Q162" i="1"/>
  <c r="P162" i="1"/>
  <c r="O162" i="1"/>
  <c r="T161" i="1"/>
  <c r="S161" i="1"/>
  <c r="R161" i="1"/>
  <c r="Q161" i="1"/>
  <c r="P161" i="1"/>
  <c r="O161" i="1"/>
  <c r="T160" i="1"/>
  <c r="S160" i="1"/>
  <c r="R160" i="1"/>
  <c r="Q160" i="1"/>
  <c r="P160" i="1"/>
  <c r="O160" i="1"/>
  <c r="T159" i="1"/>
  <c r="S159" i="1"/>
  <c r="R159" i="1"/>
  <c r="Q159" i="1"/>
  <c r="P159" i="1"/>
  <c r="O159" i="1"/>
  <c r="T158" i="1"/>
  <c r="S158" i="1"/>
  <c r="R158" i="1"/>
  <c r="Q158" i="1"/>
  <c r="P158" i="1"/>
  <c r="O158" i="1"/>
  <c r="T157" i="1"/>
  <c r="S157" i="1"/>
  <c r="R157" i="1"/>
  <c r="Q157" i="1"/>
  <c r="P157" i="1"/>
  <c r="O157" i="1"/>
  <c r="T156" i="1"/>
  <c r="S156" i="1"/>
  <c r="R156" i="1"/>
  <c r="Q156" i="1"/>
  <c r="P156" i="1"/>
  <c r="O156" i="1"/>
  <c r="T155" i="1"/>
  <c r="S155" i="1"/>
  <c r="R155" i="1"/>
  <c r="Q155" i="1"/>
  <c r="P155" i="1"/>
  <c r="O155" i="1"/>
  <c r="T154" i="1"/>
  <c r="S154" i="1"/>
  <c r="R154" i="1"/>
  <c r="Q154" i="1"/>
  <c r="P154" i="1"/>
  <c r="O154" i="1"/>
  <c r="T153" i="1"/>
  <c r="S153" i="1"/>
  <c r="R153" i="1"/>
  <c r="Q153" i="1"/>
  <c r="P153" i="1"/>
  <c r="O153" i="1"/>
  <c r="T152" i="1"/>
  <c r="S152" i="1"/>
  <c r="R152" i="1"/>
  <c r="Q152" i="1"/>
  <c r="P152" i="1"/>
  <c r="O152" i="1"/>
  <c r="T151" i="1"/>
  <c r="S151" i="1"/>
  <c r="R151" i="1"/>
  <c r="Q151" i="1"/>
  <c r="P151" i="1"/>
  <c r="O151" i="1"/>
  <c r="T150" i="1"/>
  <c r="S150" i="1"/>
  <c r="R150" i="1"/>
  <c r="Q150" i="1"/>
  <c r="P150" i="1"/>
  <c r="O150" i="1"/>
  <c r="T149" i="1"/>
  <c r="S149" i="1"/>
  <c r="R149" i="1"/>
  <c r="Q149" i="1"/>
  <c r="P149" i="1"/>
  <c r="O149" i="1"/>
  <c r="T148" i="1"/>
  <c r="S148" i="1"/>
  <c r="R148" i="1"/>
  <c r="Q148" i="1"/>
  <c r="P148" i="1"/>
  <c r="O148" i="1"/>
  <c r="T147" i="1"/>
  <c r="S147" i="1"/>
  <c r="R147" i="1"/>
  <c r="Q147" i="1"/>
  <c r="P147" i="1"/>
  <c r="O147" i="1"/>
  <c r="T146" i="1"/>
  <c r="S146" i="1"/>
  <c r="R146" i="1"/>
  <c r="Q146" i="1"/>
  <c r="P146" i="1"/>
  <c r="O146" i="1"/>
  <c r="T145" i="1"/>
  <c r="S145" i="1"/>
  <c r="R145" i="1"/>
  <c r="Q145" i="1"/>
  <c r="P145" i="1"/>
  <c r="O145" i="1"/>
  <c r="T144" i="1"/>
  <c r="S144" i="1"/>
  <c r="R144" i="1"/>
  <c r="Q144" i="1"/>
  <c r="P144" i="1"/>
  <c r="O144" i="1"/>
  <c r="T143" i="1"/>
  <c r="S143" i="1"/>
  <c r="R143" i="1"/>
  <c r="Q143" i="1"/>
  <c r="P143" i="1"/>
  <c r="O143" i="1"/>
  <c r="T142" i="1"/>
  <c r="S142" i="1"/>
  <c r="R142" i="1"/>
  <c r="Q142" i="1"/>
  <c r="P142" i="1"/>
  <c r="O142" i="1"/>
  <c r="T141" i="1"/>
  <c r="S141" i="1"/>
  <c r="R141" i="1"/>
  <c r="Q141" i="1"/>
  <c r="P141" i="1"/>
  <c r="O141" i="1"/>
  <c r="T140" i="1"/>
  <c r="S140" i="1"/>
  <c r="R140" i="1"/>
  <c r="Q140" i="1"/>
  <c r="P140" i="1"/>
  <c r="O140" i="1"/>
  <c r="T139" i="1"/>
  <c r="S139" i="1"/>
  <c r="R139" i="1"/>
  <c r="Q139" i="1"/>
  <c r="P139" i="1"/>
  <c r="O139" i="1"/>
  <c r="T138" i="1"/>
  <c r="S138" i="1"/>
  <c r="R138" i="1"/>
  <c r="Q138" i="1"/>
  <c r="P138" i="1"/>
  <c r="O138" i="1"/>
  <c r="T137" i="1"/>
  <c r="S137" i="1"/>
  <c r="R137" i="1"/>
  <c r="Q137" i="1"/>
  <c r="P137" i="1"/>
  <c r="O137" i="1"/>
  <c r="T136" i="1"/>
  <c r="S136" i="1"/>
  <c r="R136" i="1"/>
  <c r="Q136" i="1"/>
  <c r="P136" i="1"/>
  <c r="O136" i="1"/>
  <c r="T135" i="1"/>
  <c r="S135" i="1"/>
  <c r="R135" i="1"/>
  <c r="Q135" i="1"/>
  <c r="P135" i="1"/>
  <c r="O135" i="1"/>
  <c r="T134" i="1"/>
  <c r="S134" i="1"/>
  <c r="R134" i="1"/>
  <c r="Q134" i="1"/>
  <c r="P134" i="1"/>
  <c r="O134" i="1"/>
  <c r="T133" i="1"/>
  <c r="S133" i="1"/>
  <c r="R133" i="1"/>
  <c r="Q133" i="1"/>
  <c r="P133" i="1"/>
  <c r="O133" i="1"/>
  <c r="T132" i="1"/>
  <c r="S132" i="1"/>
  <c r="R132" i="1"/>
  <c r="Q132" i="1"/>
  <c r="P132" i="1"/>
  <c r="O132" i="1"/>
  <c r="T131" i="1"/>
  <c r="S131" i="1"/>
  <c r="R131" i="1"/>
  <c r="Q131" i="1"/>
  <c r="P131" i="1"/>
  <c r="O131" i="1"/>
  <c r="T130" i="1"/>
  <c r="S130" i="1"/>
  <c r="R130" i="1"/>
  <c r="Q130" i="1"/>
  <c r="P130" i="1"/>
  <c r="O130" i="1"/>
  <c r="T129" i="1"/>
  <c r="S129" i="1"/>
  <c r="R129" i="1"/>
  <c r="Q129" i="1"/>
  <c r="P129" i="1"/>
  <c r="O129" i="1"/>
  <c r="T128" i="1"/>
  <c r="S128" i="1"/>
  <c r="R128" i="1"/>
  <c r="Q128" i="1"/>
  <c r="P128" i="1"/>
  <c r="O128" i="1"/>
  <c r="T127" i="1"/>
  <c r="S127" i="1"/>
  <c r="R127" i="1"/>
  <c r="Q127" i="1"/>
  <c r="P127" i="1"/>
  <c r="O127" i="1"/>
  <c r="T126" i="1"/>
  <c r="S126" i="1"/>
  <c r="R126" i="1"/>
  <c r="Q126" i="1"/>
  <c r="P126" i="1"/>
  <c r="O126" i="1"/>
  <c r="T125" i="1"/>
  <c r="S125" i="1"/>
  <c r="R125" i="1"/>
  <c r="Q125" i="1"/>
  <c r="P125" i="1"/>
  <c r="O125" i="1"/>
  <c r="T124" i="1"/>
  <c r="S124" i="1"/>
  <c r="R124" i="1"/>
  <c r="Q124" i="1"/>
  <c r="P124" i="1"/>
  <c r="O124" i="1"/>
  <c r="T123" i="1"/>
  <c r="S123" i="1"/>
  <c r="R123" i="1"/>
  <c r="Q123" i="1"/>
  <c r="P123" i="1"/>
  <c r="O123" i="1"/>
  <c r="T122" i="1"/>
  <c r="S122" i="1"/>
  <c r="R122" i="1"/>
  <c r="Q122" i="1"/>
  <c r="P122" i="1"/>
  <c r="O122" i="1"/>
  <c r="T121" i="1"/>
  <c r="S121" i="1"/>
  <c r="R121" i="1"/>
  <c r="Q121" i="1"/>
  <c r="P121" i="1"/>
  <c r="O121" i="1"/>
  <c r="T120" i="1"/>
  <c r="S120" i="1"/>
  <c r="R120" i="1"/>
  <c r="Q120" i="1"/>
  <c r="P120" i="1"/>
  <c r="O120" i="1"/>
  <c r="T119" i="1"/>
  <c r="S119" i="1"/>
  <c r="R119" i="1"/>
  <c r="Q119" i="1"/>
  <c r="P119" i="1"/>
  <c r="O119" i="1"/>
  <c r="T118" i="1"/>
  <c r="S118" i="1"/>
  <c r="R118" i="1"/>
  <c r="Q118" i="1"/>
  <c r="P118" i="1"/>
  <c r="O118" i="1"/>
  <c r="T117" i="1"/>
  <c r="S117" i="1"/>
  <c r="R117" i="1"/>
  <c r="Q117" i="1"/>
  <c r="P117" i="1"/>
  <c r="O117" i="1"/>
  <c r="T116" i="1"/>
  <c r="S116" i="1"/>
  <c r="R116" i="1"/>
  <c r="Q116" i="1"/>
  <c r="P116" i="1"/>
  <c r="O116" i="1"/>
  <c r="T115" i="1"/>
  <c r="S115" i="1"/>
  <c r="R115" i="1"/>
  <c r="Q115" i="1"/>
  <c r="P115" i="1"/>
  <c r="O115" i="1"/>
  <c r="T114" i="1"/>
  <c r="S114" i="1"/>
  <c r="R114" i="1"/>
  <c r="Q114" i="1"/>
  <c r="P114" i="1"/>
  <c r="O114" i="1"/>
  <c r="T113" i="1"/>
  <c r="S113" i="1"/>
  <c r="R113" i="1"/>
  <c r="Q113" i="1"/>
  <c r="P113" i="1"/>
  <c r="O113" i="1"/>
  <c r="T112" i="1"/>
  <c r="S112" i="1"/>
  <c r="R112" i="1"/>
  <c r="Q112" i="1"/>
  <c r="P112" i="1"/>
  <c r="O112" i="1"/>
  <c r="T111" i="1"/>
  <c r="S111" i="1"/>
  <c r="R111" i="1"/>
  <c r="Q111" i="1"/>
  <c r="P111" i="1"/>
  <c r="O111" i="1"/>
  <c r="T110" i="1"/>
  <c r="S110" i="1"/>
  <c r="R110" i="1"/>
  <c r="Q110" i="1"/>
  <c r="P110" i="1"/>
  <c r="O110" i="1"/>
  <c r="T109" i="1"/>
  <c r="S109" i="1"/>
  <c r="R109" i="1"/>
  <c r="Q109" i="1"/>
  <c r="P109" i="1"/>
  <c r="O109" i="1"/>
  <c r="T108" i="1"/>
  <c r="S108" i="1"/>
  <c r="R108" i="1"/>
  <c r="Q108" i="1"/>
  <c r="P108" i="1"/>
  <c r="O108" i="1"/>
  <c r="T107" i="1"/>
  <c r="S107" i="1"/>
  <c r="R107" i="1"/>
  <c r="Q107" i="1"/>
  <c r="P107" i="1"/>
  <c r="O107" i="1"/>
  <c r="T106" i="1"/>
  <c r="S106" i="1"/>
  <c r="R106" i="1"/>
  <c r="Q106" i="1"/>
  <c r="P106" i="1"/>
  <c r="O106" i="1"/>
  <c r="T105" i="1"/>
  <c r="S105" i="1"/>
  <c r="R105" i="1"/>
  <c r="Q105" i="1"/>
  <c r="P105" i="1"/>
  <c r="O105" i="1"/>
  <c r="T104" i="1"/>
  <c r="S104" i="1"/>
  <c r="R104" i="1"/>
  <c r="Q104" i="1"/>
  <c r="P104" i="1"/>
  <c r="O104" i="1"/>
  <c r="T103" i="1"/>
  <c r="S103" i="1"/>
  <c r="R103" i="1"/>
  <c r="Q103" i="1"/>
  <c r="P103" i="1"/>
  <c r="O103" i="1"/>
  <c r="T102" i="1"/>
  <c r="S102" i="1"/>
  <c r="R102" i="1"/>
  <c r="Q102" i="1"/>
  <c r="P102" i="1"/>
  <c r="O102" i="1"/>
  <c r="T101" i="1"/>
  <c r="S101" i="1"/>
  <c r="R101" i="1"/>
  <c r="Q101" i="1"/>
  <c r="P101" i="1"/>
  <c r="O101" i="1"/>
  <c r="T100" i="1"/>
  <c r="S100" i="1"/>
  <c r="R100" i="1"/>
  <c r="Q100" i="1"/>
  <c r="P100" i="1"/>
  <c r="O100" i="1"/>
  <c r="T99" i="1"/>
  <c r="S99" i="1"/>
  <c r="R99" i="1"/>
  <c r="Q99" i="1"/>
  <c r="P99" i="1"/>
  <c r="O99" i="1"/>
  <c r="T98" i="1"/>
  <c r="S98" i="1"/>
  <c r="R98" i="1"/>
  <c r="Q98" i="1"/>
  <c r="P98" i="1"/>
  <c r="O98" i="1"/>
  <c r="T97" i="1"/>
  <c r="S97" i="1"/>
  <c r="R97" i="1"/>
  <c r="Q97" i="1"/>
  <c r="P97" i="1"/>
  <c r="O97" i="1"/>
  <c r="T96" i="1"/>
  <c r="S96" i="1"/>
  <c r="R96" i="1"/>
  <c r="Q96" i="1"/>
  <c r="P96" i="1"/>
  <c r="O96" i="1"/>
  <c r="T95" i="1"/>
  <c r="S95" i="1"/>
  <c r="R95" i="1"/>
  <c r="Q95" i="1"/>
  <c r="P95" i="1"/>
  <c r="O95" i="1"/>
  <c r="T94" i="1"/>
  <c r="S94" i="1"/>
  <c r="R94" i="1"/>
  <c r="Q94" i="1"/>
  <c r="P94" i="1"/>
  <c r="O94" i="1"/>
  <c r="T93" i="1"/>
  <c r="S93" i="1"/>
  <c r="R93" i="1"/>
  <c r="Q93" i="1"/>
  <c r="P93" i="1"/>
  <c r="O93" i="1"/>
  <c r="T92" i="1"/>
  <c r="S92" i="1"/>
  <c r="R92" i="1"/>
  <c r="Q92" i="1"/>
  <c r="P92" i="1"/>
  <c r="O92" i="1"/>
  <c r="T91" i="1"/>
  <c r="S91" i="1"/>
  <c r="R91" i="1"/>
  <c r="Q91" i="1"/>
  <c r="P91" i="1"/>
  <c r="O91" i="1"/>
  <c r="T90" i="1"/>
  <c r="S90" i="1"/>
  <c r="R90" i="1"/>
  <c r="Q90" i="1"/>
  <c r="P90" i="1"/>
  <c r="O90" i="1"/>
  <c r="T89" i="1"/>
  <c r="S89" i="1"/>
  <c r="R89" i="1"/>
  <c r="Q89" i="1"/>
  <c r="P89" i="1"/>
  <c r="O89" i="1"/>
  <c r="T88" i="1"/>
  <c r="S88" i="1"/>
  <c r="R88" i="1"/>
  <c r="Q88" i="1"/>
  <c r="P88" i="1"/>
  <c r="O88" i="1"/>
  <c r="T87" i="1"/>
  <c r="S87" i="1"/>
  <c r="R87" i="1"/>
  <c r="Q87" i="1"/>
  <c r="P87" i="1"/>
  <c r="O87" i="1"/>
  <c r="T86" i="1"/>
  <c r="S86" i="1"/>
  <c r="R86" i="1"/>
  <c r="Q86" i="1"/>
  <c r="P86" i="1"/>
  <c r="O86" i="1"/>
  <c r="T85" i="1"/>
  <c r="S85" i="1"/>
  <c r="R85" i="1"/>
  <c r="Q85" i="1"/>
  <c r="P85" i="1"/>
  <c r="O85" i="1"/>
  <c r="T84" i="1"/>
  <c r="S84" i="1"/>
  <c r="R84" i="1"/>
  <c r="Q84" i="1"/>
  <c r="P84" i="1"/>
  <c r="O84" i="1"/>
  <c r="T83" i="1"/>
  <c r="S83" i="1"/>
  <c r="R83" i="1"/>
  <c r="Q83" i="1"/>
  <c r="P83" i="1"/>
  <c r="O83" i="1"/>
  <c r="T82" i="1"/>
  <c r="S82" i="1"/>
  <c r="R82" i="1"/>
  <c r="Q82" i="1"/>
  <c r="P82" i="1"/>
  <c r="O82" i="1"/>
  <c r="T81" i="1"/>
  <c r="S81" i="1"/>
  <c r="R81" i="1"/>
  <c r="Q81" i="1"/>
  <c r="P81" i="1"/>
  <c r="O81" i="1"/>
  <c r="T80" i="1"/>
  <c r="S80" i="1"/>
  <c r="R80" i="1"/>
  <c r="Q80" i="1"/>
  <c r="P80" i="1"/>
  <c r="O80" i="1"/>
  <c r="T79" i="1"/>
  <c r="S79" i="1"/>
  <c r="R79" i="1"/>
  <c r="Q79" i="1"/>
  <c r="P79" i="1"/>
  <c r="O79" i="1"/>
  <c r="T78" i="1"/>
  <c r="S78" i="1"/>
  <c r="R78" i="1"/>
  <c r="Q78" i="1"/>
  <c r="P78" i="1"/>
  <c r="O78" i="1"/>
  <c r="T77" i="1"/>
  <c r="S77" i="1"/>
  <c r="R77" i="1"/>
  <c r="Q77" i="1"/>
  <c r="P77" i="1"/>
  <c r="O77" i="1"/>
  <c r="T76" i="1"/>
  <c r="S76" i="1"/>
  <c r="R76" i="1"/>
  <c r="Q76" i="1"/>
  <c r="P76" i="1"/>
  <c r="O76" i="1"/>
  <c r="T75" i="1"/>
  <c r="S75" i="1"/>
  <c r="R75" i="1"/>
  <c r="Q75" i="1"/>
  <c r="P75" i="1"/>
  <c r="O75" i="1"/>
  <c r="T74" i="1"/>
  <c r="S74" i="1"/>
  <c r="R74" i="1"/>
  <c r="Q74" i="1"/>
  <c r="P74" i="1"/>
  <c r="O74" i="1"/>
  <c r="T73" i="1"/>
  <c r="S73" i="1"/>
  <c r="R73" i="1"/>
  <c r="Q73" i="1"/>
  <c r="P73" i="1"/>
  <c r="O73" i="1"/>
  <c r="T72" i="1"/>
  <c r="S72" i="1"/>
  <c r="R72" i="1"/>
  <c r="Q72" i="1"/>
  <c r="P72" i="1"/>
  <c r="O72" i="1"/>
  <c r="T71" i="1"/>
  <c r="S71" i="1"/>
  <c r="R71" i="1"/>
  <c r="Q71" i="1"/>
  <c r="P71" i="1"/>
  <c r="O71" i="1"/>
  <c r="T70" i="1"/>
  <c r="S70" i="1"/>
  <c r="R70" i="1"/>
  <c r="Q70" i="1"/>
  <c r="P70" i="1"/>
  <c r="O70" i="1"/>
  <c r="T69" i="1"/>
  <c r="S69" i="1"/>
  <c r="R69" i="1"/>
  <c r="Q69" i="1"/>
  <c r="P69" i="1"/>
  <c r="O69" i="1"/>
  <c r="T68" i="1"/>
  <c r="S68" i="1"/>
  <c r="R68" i="1"/>
  <c r="Q68" i="1"/>
  <c r="P68" i="1"/>
  <c r="O68" i="1"/>
  <c r="T67" i="1"/>
  <c r="S67" i="1"/>
  <c r="R67" i="1"/>
  <c r="Q67" i="1"/>
  <c r="P67" i="1"/>
  <c r="O67" i="1"/>
  <c r="T66" i="1"/>
  <c r="S66" i="1"/>
  <c r="R66" i="1"/>
  <c r="Q66" i="1"/>
  <c r="P66" i="1"/>
  <c r="O66" i="1"/>
  <c r="T65" i="1"/>
  <c r="S65" i="1"/>
  <c r="R65" i="1"/>
  <c r="Q65" i="1"/>
  <c r="P65" i="1"/>
  <c r="O65" i="1"/>
  <c r="T64" i="1"/>
  <c r="S64" i="1"/>
  <c r="R64" i="1"/>
  <c r="Q64" i="1"/>
  <c r="P64" i="1"/>
  <c r="O64" i="1"/>
  <c r="T63" i="1"/>
  <c r="S63" i="1"/>
  <c r="R63" i="1"/>
  <c r="Q63" i="1"/>
  <c r="P63" i="1"/>
  <c r="O63" i="1"/>
  <c r="T62" i="1"/>
  <c r="S62" i="1"/>
  <c r="R62" i="1"/>
  <c r="Q62" i="1"/>
  <c r="P62" i="1"/>
  <c r="O62" i="1"/>
  <c r="T61" i="1"/>
  <c r="S61" i="1"/>
  <c r="R61" i="1"/>
  <c r="Q61" i="1"/>
  <c r="P61" i="1"/>
  <c r="O61" i="1"/>
  <c r="T60" i="1"/>
  <c r="S60" i="1"/>
  <c r="R60" i="1"/>
  <c r="Q60" i="1"/>
  <c r="P60" i="1"/>
  <c r="O60" i="1"/>
  <c r="T59" i="1"/>
  <c r="S59" i="1"/>
  <c r="R59" i="1"/>
  <c r="Q59" i="1"/>
  <c r="P59" i="1"/>
  <c r="O59" i="1"/>
  <c r="T58" i="1"/>
  <c r="S58" i="1"/>
  <c r="R58" i="1"/>
  <c r="Q58" i="1"/>
  <c r="P58" i="1"/>
  <c r="O58" i="1"/>
  <c r="T57" i="1"/>
  <c r="S57" i="1"/>
  <c r="R57" i="1"/>
  <c r="Q57" i="1"/>
  <c r="P57" i="1"/>
  <c r="O57" i="1"/>
  <c r="T56" i="1"/>
  <c r="S56" i="1"/>
  <c r="R56" i="1"/>
  <c r="Q56" i="1"/>
  <c r="P56" i="1"/>
  <c r="O56" i="1"/>
  <c r="T55" i="1"/>
  <c r="S55" i="1"/>
  <c r="R55" i="1"/>
  <c r="Q55" i="1"/>
  <c r="P55" i="1"/>
  <c r="O55" i="1"/>
  <c r="T54" i="1"/>
  <c r="S54" i="1"/>
  <c r="R54" i="1"/>
  <c r="Q54" i="1"/>
  <c r="P54" i="1"/>
  <c r="O54" i="1"/>
  <c r="T53" i="1"/>
  <c r="S53" i="1"/>
  <c r="R53" i="1"/>
  <c r="Q53" i="1"/>
  <c r="P53" i="1"/>
  <c r="O53" i="1"/>
  <c r="T52" i="1"/>
  <c r="S52" i="1"/>
  <c r="R52" i="1"/>
  <c r="Q52" i="1"/>
  <c r="P52" i="1"/>
  <c r="O52" i="1"/>
  <c r="T51" i="1"/>
  <c r="S51" i="1"/>
  <c r="R51" i="1"/>
  <c r="Q51" i="1"/>
  <c r="P51" i="1"/>
  <c r="O51" i="1"/>
  <c r="T50" i="1"/>
  <c r="S50" i="1"/>
  <c r="R50" i="1"/>
  <c r="Q50" i="1"/>
  <c r="P50" i="1"/>
  <c r="O50" i="1"/>
  <c r="T49" i="1"/>
  <c r="S49" i="1"/>
  <c r="R49" i="1"/>
  <c r="Q49" i="1"/>
  <c r="P49" i="1"/>
  <c r="O49" i="1"/>
  <c r="T48" i="1"/>
  <c r="S48" i="1"/>
  <c r="R48" i="1"/>
  <c r="Q48" i="1"/>
  <c r="P48" i="1"/>
  <c r="O48" i="1"/>
  <c r="T47" i="1"/>
  <c r="S47" i="1"/>
  <c r="R47" i="1"/>
  <c r="Q47" i="1"/>
  <c r="P47" i="1"/>
  <c r="O47" i="1"/>
  <c r="T46" i="1"/>
  <c r="S46" i="1"/>
  <c r="R46" i="1"/>
  <c r="Q46" i="1"/>
  <c r="P46" i="1"/>
  <c r="O46" i="1"/>
  <c r="T45" i="1"/>
  <c r="S45" i="1"/>
  <c r="R45" i="1"/>
  <c r="Q45" i="1"/>
  <c r="P45" i="1"/>
  <c r="O45" i="1"/>
  <c r="T44" i="1"/>
  <c r="S44" i="1"/>
  <c r="R44" i="1"/>
  <c r="Q44" i="1"/>
  <c r="P44" i="1"/>
  <c r="O44" i="1"/>
  <c r="T43" i="1"/>
  <c r="S43" i="1"/>
  <c r="R43" i="1"/>
  <c r="Q43" i="1"/>
  <c r="P43" i="1"/>
  <c r="O43" i="1"/>
  <c r="T42" i="1"/>
  <c r="S42" i="1"/>
  <c r="R42" i="1"/>
  <c r="Q42" i="1"/>
  <c r="P42" i="1"/>
  <c r="O42" i="1"/>
  <c r="T41" i="1"/>
  <c r="S41" i="1"/>
  <c r="R41" i="1"/>
  <c r="Q41" i="1"/>
  <c r="P41" i="1"/>
  <c r="O41" i="1"/>
  <c r="T40" i="1"/>
  <c r="S40" i="1"/>
  <c r="R40" i="1"/>
  <c r="Q40" i="1"/>
  <c r="P40" i="1"/>
  <c r="O40" i="1"/>
  <c r="T39" i="1"/>
  <c r="S39" i="1"/>
  <c r="R39" i="1"/>
  <c r="Q39" i="1"/>
  <c r="P39" i="1"/>
  <c r="O39" i="1"/>
  <c r="T38" i="1"/>
  <c r="S38" i="1"/>
  <c r="R38" i="1"/>
  <c r="Q38" i="1"/>
  <c r="P38" i="1"/>
  <c r="O38" i="1"/>
  <c r="T37" i="1"/>
  <c r="S37" i="1"/>
  <c r="R37" i="1"/>
  <c r="Q37" i="1"/>
  <c r="P37" i="1"/>
  <c r="O37" i="1"/>
  <c r="T36" i="1"/>
  <c r="S36" i="1"/>
  <c r="R36" i="1"/>
  <c r="Q36" i="1"/>
  <c r="P36" i="1"/>
  <c r="O36" i="1"/>
  <c r="T35" i="1"/>
  <c r="S35" i="1"/>
  <c r="R35" i="1"/>
  <c r="Q35" i="1"/>
  <c r="P35" i="1"/>
  <c r="O35" i="1"/>
  <c r="T34" i="1"/>
  <c r="S34" i="1"/>
  <c r="R34" i="1"/>
  <c r="Q34" i="1"/>
  <c r="P34" i="1"/>
  <c r="O34" i="1"/>
  <c r="T33" i="1"/>
  <c r="S33" i="1"/>
  <c r="R33" i="1"/>
  <c r="Q33" i="1"/>
  <c r="P33" i="1"/>
  <c r="O33" i="1"/>
  <c r="T32" i="1"/>
  <c r="S32" i="1"/>
  <c r="R32" i="1"/>
  <c r="Q32" i="1"/>
  <c r="P32" i="1"/>
  <c r="O32" i="1"/>
  <c r="T31" i="1"/>
  <c r="S31" i="1"/>
  <c r="R31" i="1"/>
  <c r="Q31" i="1"/>
  <c r="P31" i="1"/>
  <c r="O31" i="1"/>
  <c r="T30" i="1"/>
  <c r="S30" i="1"/>
  <c r="R30" i="1"/>
  <c r="Q30" i="1"/>
  <c r="P30" i="1"/>
  <c r="O30" i="1"/>
  <c r="T29" i="1"/>
  <c r="S29" i="1"/>
  <c r="R29" i="1"/>
  <c r="Q29" i="1"/>
  <c r="P29" i="1"/>
  <c r="O29" i="1"/>
  <c r="T28" i="1"/>
  <c r="S28" i="1"/>
  <c r="R28" i="1"/>
  <c r="Q28" i="1"/>
  <c r="P28" i="1"/>
  <c r="O28" i="1"/>
  <c r="T27" i="1"/>
  <c r="S27" i="1"/>
  <c r="R27" i="1"/>
  <c r="Q27" i="1"/>
  <c r="P27" i="1"/>
  <c r="O27" i="1"/>
  <c r="T26" i="1"/>
  <c r="S26" i="1"/>
  <c r="R26" i="1"/>
  <c r="Q26" i="1"/>
  <c r="P26" i="1"/>
  <c r="O26" i="1"/>
  <c r="T25" i="1"/>
  <c r="S25" i="1"/>
  <c r="R25" i="1"/>
  <c r="Q25" i="1"/>
  <c r="P25" i="1"/>
  <c r="O25" i="1"/>
  <c r="T24" i="1"/>
  <c r="S24" i="1"/>
  <c r="R24" i="1"/>
  <c r="Q24" i="1"/>
  <c r="P24" i="1"/>
  <c r="O24" i="1"/>
  <c r="T23" i="1"/>
  <c r="S23" i="1"/>
  <c r="R23" i="1"/>
  <c r="Q23" i="1"/>
  <c r="P23" i="1"/>
  <c r="O23" i="1"/>
  <c r="T22" i="1"/>
  <c r="S22" i="1"/>
  <c r="R22" i="1"/>
  <c r="Q22" i="1"/>
  <c r="P22" i="1"/>
  <c r="O22" i="1"/>
  <c r="T21" i="1"/>
  <c r="S21" i="1"/>
  <c r="R21" i="1"/>
  <c r="Q21" i="1"/>
  <c r="P21" i="1"/>
  <c r="O21" i="1"/>
  <c r="T20" i="1"/>
  <c r="S20" i="1"/>
  <c r="R20" i="1"/>
  <c r="Q20" i="1"/>
  <c r="P20" i="1"/>
  <c r="O20" i="1"/>
  <c r="T19" i="1"/>
  <c r="S19" i="1"/>
  <c r="R19" i="1"/>
  <c r="Q19" i="1"/>
  <c r="P19" i="1"/>
  <c r="O19" i="1"/>
  <c r="T18" i="1"/>
  <c r="S18" i="1"/>
  <c r="R18" i="1"/>
  <c r="Q18" i="1"/>
  <c r="P18" i="1"/>
  <c r="O18" i="1"/>
  <c r="T17" i="1"/>
  <c r="S17" i="1"/>
  <c r="R17" i="1"/>
  <c r="Q17" i="1"/>
  <c r="P17" i="1"/>
  <c r="O17" i="1"/>
  <c r="T16" i="1"/>
  <c r="S16" i="1"/>
  <c r="R16" i="1"/>
  <c r="Q16" i="1"/>
  <c r="P16" i="1"/>
  <c r="O16" i="1"/>
  <c r="T15" i="1"/>
  <c r="S15" i="1"/>
  <c r="R15" i="1"/>
  <c r="Q15" i="1"/>
  <c r="P15" i="1"/>
  <c r="O15" i="1"/>
  <c r="T14" i="1"/>
  <c r="S14" i="1"/>
  <c r="R14" i="1"/>
  <c r="Q14" i="1"/>
  <c r="P14" i="1"/>
  <c r="O14" i="1"/>
  <c r="T13" i="1"/>
  <c r="S13" i="1"/>
  <c r="R13" i="1"/>
  <c r="Q13" i="1"/>
  <c r="P13" i="1"/>
  <c r="O13" i="1"/>
  <c r="T12" i="1"/>
  <c r="S12" i="1"/>
  <c r="R12" i="1"/>
  <c r="Q12" i="1"/>
  <c r="P12" i="1"/>
  <c r="O12" i="1"/>
  <c r="T11" i="1"/>
  <c r="S11" i="1"/>
  <c r="R11" i="1"/>
  <c r="Q11" i="1"/>
  <c r="P11" i="1"/>
  <c r="O11" i="1"/>
  <c r="T10" i="1"/>
  <c r="S10" i="1"/>
  <c r="R10" i="1"/>
  <c r="Q10" i="1"/>
  <c r="P10" i="1"/>
  <c r="O10" i="1"/>
  <c r="T9" i="1"/>
  <c r="S9" i="1"/>
  <c r="R9" i="1"/>
  <c r="Q9" i="1"/>
  <c r="P9" i="1"/>
  <c r="O9" i="1"/>
  <c r="T8" i="1"/>
  <c r="AC8" i="1" s="1"/>
  <c r="AK8" i="1" s="1"/>
  <c r="S8" i="1"/>
  <c r="AB8" i="1" s="1"/>
  <c r="AJ8" i="1" s="1"/>
  <c r="R8" i="1"/>
  <c r="AA8" i="1" s="1"/>
  <c r="AI8" i="1" s="1"/>
  <c r="Q8" i="1"/>
  <c r="Z8" i="1" s="1"/>
  <c r="AH8" i="1" s="1"/>
  <c r="P8" i="1"/>
  <c r="Y8" i="1" s="1"/>
  <c r="AG8" i="1" s="1"/>
  <c r="O8" i="1"/>
  <c r="X8" i="1" s="1"/>
  <c r="AF8" i="1" s="1"/>
  <c r="N8" i="1"/>
  <c r="W8" i="1" s="1"/>
  <c r="AE8" i="1" s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6" i="2" l="1"/>
  <c r="S6" i="2"/>
  <c r="Q6" i="2"/>
  <c r="P6" i="2"/>
  <c r="O6" i="2"/>
  <c r="R6" i="2"/>
  <c r="U40" i="1"/>
  <c r="W40" i="1" s="1"/>
  <c r="U88" i="1"/>
  <c r="W88" i="1" s="1"/>
  <c r="U12" i="1"/>
  <c r="W12" i="1" s="1"/>
  <c r="U15" i="1"/>
  <c r="W15" i="1" s="1"/>
  <c r="U23" i="1"/>
  <c r="W23" i="1" s="1"/>
  <c r="U31" i="1"/>
  <c r="W31" i="1" s="1"/>
  <c r="U39" i="1"/>
  <c r="W39" i="1" s="1"/>
  <c r="U47" i="1"/>
  <c r="W47" i="1" s="1"/>
  <c r="U55" i="1"/>
  <c r="W55" i="1" s="1"/>
  <c r="U63" i="1"/>
  <c r="W63" i="1" s="1"/>
  <c r="U71" i="1"/>
  <c r="U79" i="1"/>
  <c r="U87" i="1"/>
  <c r="W87" i="1" s="1"/>
  <c r="U95" i="1"/>
  <c r="W95" i="1" s="1"/>
  <c r="U103" i="1"/>
  <c r="W103" i="1" s="1"/>
  <c r="U111" i="1"/>
  <c r="W111" i="1" s="1"/>
  <c r="U119" i="1"/>
  <c r="W119" i="1" s="1"/>
  <c r="U127" i="1"/>
  <c r="AA127" i="1" s="1"/>
  <c r="U135" i="1"/>
  <c r="U143" i="1"/>
  <c r="W143" i="1" s="1"/>
  <c r="U151" i="1"/>
  <c r="U159" i="1"/>
  <c r="W159" i="1" s="1"/>
  <c r="U167" i="1"/>
  <c r="W167" i="1" s="1"/>
  <c r="U175" i="1"/>
  <c r="U183" i="1"/>
  <c r="U191" i="1"/>
  <c r="W191" i="1" s="1"/>
  <c r="U199" i="1"/>
  <c r="U207" i="1"/>
  <c r="W207" i="1" s="1"/>
  <c r="U215" i="1"/>
  <c r="W215" i="1" s="1"/>
  <c r="U223" i="1"/>
  <c r="W223" i="1" s="1"/>
  <c r="U231" i="1"/>
  <c r="W231" i="1" s="1"/>
  <c r="U239" i="1"/>
  <c r="AA239" i="1" s="1"/>
  <c r="U247" i="1"/>
  <c r="W247" i="1" s="1"/>
  <c r="U255" i="1"/>
  <c r="W255" i="1" s="1"/>
  <c r="U263" i="1"/>
  <c r="W263" i="1" s="1"/>
  <c r="U271" i="1"/>
  <c r="Z271" i="1" s="1"/>
  <c r="U279" i="1"/>
  <c r="Y279" i="1" s="1"/>
  <c r="U287" i="1"/>
  <c r="U295" i="1"/>
  <c r="W295" i="1" s="1"/>
  <c r="U303" i="1"/>
  <c r="W303" i="1" s="1"/>
  <c r="U311" i="1"/>
  <c r="W311" i="1" s="1"/>
  <c r="U319" i="1"/>
  <c r="W319" i="1" s="1"/>
  <c r="U327" i="1"/>
  <c r="Y327" i="1" s="1"/>
  <c r="U335" i="1"/>
  <c r="W335" i="1" s="1"/>
  <c r="U343" i="1"/>
  <c r="U351" i="1"/>
  <c r="U359" i="1"/>
  <c r="W359" i="1" s="1"/>
  <c r="U367" i="1"/>
  <c r="W367" i="1" s="1"/>
  <c r="U375" i="1"/>
  <c r="W375" i="1" s="1"/>
  <c r="U383" i="1"/>
  <c r="Y383" i="1" s="1"/>
  <c r="U391" i="1"/>
  <c r="AC391" i="1" s="1"/>
  <c r="U399" i="1"/>
  <c r="W399" i="1" s="1"/>
  <c r="U407" i="1"/>
  <c r="U415" i="1"/>
  <c r="W415" i="1" s="1"/>
  <c r="U423" i="1"/>
  <c r="W423" i="1" s="1"/>
  <c r="U431" i="1"/>
  <c r="W431" i="1" s="1"/>
  <c r="U439" i="1"/>
  <c r="W439" i="1" s="1"/>
  <c r="U447" i="1"/>
  <c r="U455" i="1"/>
  <c r="AB455" i="1" s="1"/>
  <c r="U463" i="1"/>
  <c r="W463" i="1" s="1"/>
  <c r="U471" i="1"/>
  <c r="W471" i="1" s="1"/>
  <c r="U479" i="1"/>
  <c r="W479" i="1" s="1"/>
  <c r="U487" i="1"/>
  <c r="W487" i="1" s="1"/>
  <c r="U495" i="1"/>
  <c r="W495" i="1" s="1"/>
  <c r="U503" i="1"/>
  <c r="U511" i="1"/>
  <c r="W511" i="1" s="1"/>
  <c r="U519" i="1"/>
  <c r="W519" i="1" s="1"/>
  <c r="U527" i="1"/>
  <c r="W527" i="1" s="1"/>
  <c r="U535" i="1"/>
  <c r="U543" i="1"/>
  <c r="W543" i="1" s="1"/>
  <c r="U551" i="1"/>
  <c r="Z551" i="1" s="1"/>
  <c r="U559" i="1"/>
  <c r="AC559" i="1" s="1"/>
  <c r="U567" i="1"/>
  <c r="W567" i="1" s="1"/>
  <c r="U575" i="1"/>
  <c r="U583" i="1"/>
  <c r="W583" i="1" s="1"/>
  <c r="U591" i="1"/>
  <c r="W591" i="1" s="1"/>
  <c r="U599" i="1"/>
  <c r="W599" i="1" s="1"/>
  <c r="T7" i="1"/>
  <c r="AA12" i="1"/>
  <c r="Y39" i="1"/>
  <c r="Y55" i="1"/>
  <c r="AA88" i="1"/>
  <c r="Y247" i="1"/>
  <c r="Y255" i="1"/>
  <c r="Y263" i="1"/>
  <c r="Y271" i="1"/>
  <c r="Y311" i="1"/>
  <c r="Y319" i="1"/>
  <c r="U16" i="1"/>
  <c r="AA16" i="1" s="1"/>
  <c r="U96" i="1"/>
  <c r="AA96" i="1" s="1"/>
  <c r="U136" i="1"/>
  <c r="AA136" i="1" s="1"/>
  <c r="U144" i="1"/>
  <c r="AA144" i="1" s="1"/>
  <c r="U152" i="1"/>
  <c r="U160" i="1"/>
  <c r="Z160" i="1" s="1"/>
  <c r="U168" i="1"/>
  <c r="AA168" i="1" s="1"/>
  <c r="U176" i="1"/>
  <c r="AA176" i="1" s="1"/>
  <c r="U184" i="1"/>
  <c r="W184" i="1" s="1"/>
  <c r="U192" i="1"/>
  <c r="AA192" i="1" s="1"/>
  <c r="U200" i="1"/>
  <c r="AA200" i="1" s="1"/>
  <c r="W200" i="1"/>
  <c r="U208" i="1"/>
  <c r="Y208" i="1" s="1"/>
  <c r="U216" i="1"/>
  <c r="W216" i="1" s="1"/>
  <c r="U224" i="1"/>
  <c r="U232" i="1"/>
  <c r="AA232" i="1" s="1"/>
  <c r="U240" i="1"/>
  <c r="AA240" i="1" s="1"/>
  <c r="U248" i="1"/>
  <c r="W248" i="1" s="1"/>
  <c r="U256" i="1"/>
  <c r="Z256" i="1" s="1"/>
  <c r="U264" i="1"/>
  <c r="AC264" i="1" s="1"/>
  <c r="U272" i="1"/>
  <c r="U280" i="1"/>
  <c r="W280" i="1" s="1"/>
  <c r="U288" i="1"/>
  <c r="AA288" i="1" s="1"/>
  <c r="U296" i="1"/>
  <c r="AA296" i="1" s="1"/>
  <c r="U304" i="1"/>
  <c r="AA304" i="1" s="1"/>
  <c r="U312" i="1"/>
  <c r="W312" i="1" s="1"/>
  <c r="U320" i="1"/>
  <c r="Z320" i="1" s="1"/>
  <c r="U328" i="1"/>
  <c r="U336" i="1"/>
  <c r="AA336" i="1" s="1"/>
  <c r="U344" i="1"/>
  <c r="W344" i="1" s="1"/>
  <c r="U352" i="1"/>
  <c r="AB352" i="1" s="1"/>
  <c r="U360" i="1"/>
  <c r="W360" i="1" s="1"/>
  <c r="U368" i="1"/>
  <c r="AC368" i="1" s="1"/>
  <c r="U376" i="1"/>
  <c r="W376" i="1" s="1"/>
  <c r="U384" i="1"/>
  <c r="X384" i="1" s="1"/>
  <c r="U392" i="1"/>
  <c r="W392" i="1" s="1"/>
  <c r="U400" i="1"/>
  <c r="W400" i="1" s="1"/>
  <c r="U408" i="1"/>
  <c r="W408" i="1" s="1"/>
  <c r="U416" i="1"/>
  <c r="W416" i="1" s="1"/>
  <c r="U424" i="1"/>
  <c r="W424" i="1" s="1"/>
  <c r="U432" i="1"/>
  <c r="W432" i="1" s="1"/>
  <c r="U440" i="1"/>
  <c r="W440" i="1" s="1"/>
  <c r="U448" i="1"/>
  <c r="W448" i="1" s="1"/>
  <c r="U456" i="1"/>
  <c r="X456" i="1" s="1"/>
  <c r="U464" i="1"/>
  <c r="W464" i="1" s="1"/>
  <c r="U472" i="1"/>
  <c r="U480" i="1"/>
  <c r="U488" i="1"/>
  <c r="W488" i="1" s="1"/>
  <c r="U496" i="1"/>
  <c r="AB496" i="1" s="1"/>
  <c r="U504" i="1"/>
  <c r="W504" i="1" s="1"/>
  <c r="U512" i="1"/>
  <c r="W512" i="1" s="1"/>
  <c r="U520" i="1"/>
  <c r="W520" i="1" s="1"/>
  <c r="U528" i="1"/>
  <c r="U536" i="1"/>
  <c r="U544" i="1"/>
  <c r="W544" i="1" s="1"/>
  <c r="U552" i="1"/>
  <c r="W552" i="1" s="1"/>
  <c r="U560" i="1"/>
  <c r="W560" i="1" s="1"/>
  <c r="U568" i="1"/>
  <c r="W568" i="1" s="1"/>
  <c r="U576" i="1"/>
  <c r="Z576" i="1" s="1"/>
  <c r="U584" i="1"/>
  <c r="Y584" i="1" s="1"/>
  <c r="U592" i="1"/>
  <c r="W592" i="1" s="1"/>
  <c r="U600" i="1"/>
  <c r="W600" i="1" s="1"/>
  <c r="AB12" i="1"/>
  <c r="Z15" i="1"/>
  <c r="Z31" i="1"/>
  <c r="AB40" i="1"/>
  <c r="Z47" i="1"/>
  <c r="Z55" i="1"/>
  <c r="Z63" i="1"/>
  <c r="AB88" i="1"/>
  <c r="Z95" i="1"/>
  <c r="Z119" i="1"/>
  <c r="AB136" i="1"/>
  <c r="Z143" i="1"/>
  <c r="Z159" i="1"/>
  <c r="AB168" i="1"/>
  <c r="Z191" i="1"/>
  <c r="Z207" i="1"/>
  <c r="Z223" i="1"/>
  <c r="Z255" i="1"/>
  <c r="Z263" i="1"/>
  <c r="Z311" i="1"/>
  <c r="Z319" i="1"/>
  <c r="Z359" i="1"/>
  <c r="Z383" i="1"/>
  <c r="U72" i="1"/>
  <c r="AA72" i="1" s="1"/>
  <c r="U9" i="1"/>
  <c r="AC9" i="1" s="1"/>
  <c r="U25" i="1"/>
  <c r="U41" i="1"/>
  <c r="U49" i="1"/>
  <c r="U65" i="1"/>
  <c r="W65" i="1" s="1"/>
  <c r="U73" i="1"/>
  <c r="AC73" i="1" s="1"/>
  <c r="U81" i="1"/>
  <c r="AC81" i="1" s="1"/>
  <c r="U89" i="1"/>
  <c r="W89" i="1" s="1"/>
  <c r="U97" i="1"/>
  <c r="W97" i="1" s="1"/>
  <c r="U105" i="1"/>
  <c r="AC105" i="1" s="1"/>
  <c r="U113" i="1"/>
  <c r="AC113" i="1" s="1"/>
  <c r="U121" i="1"/>
  <c r="W121" i="1" s="1"/>
  <c r="U129" i="1"/>
  <c r="AC129" i="1" s="1"/>
  <c r="U137" i="1"/>
  <c r="U145" i="1"/>
  <c r="U153" i="1"/>
  <c r="W153" i="1" s="1"/>
  <c r="U161" i="1"/>
  <c r="AC161" i="1" s="1"/>
  <c r="U169" i="1"/>
  <c r="AC169" i="1" s="1"/>
  <c r="U177" i="1"/>
  <c r="X177" i="1" s="1"/>
  <c r="U185" i="1"/>
  <c r="W185" i="1" s="1"/>
  <c r="U193" i="1"/>
  <c r="AC193" i="1" s="1"/>
  <c r="U201" i="1"/>
  <c r="X201" i="1" s="1"/>
  <c r="U209" i="1"/>
  <c r="AC209" i="1" s="1"/>
  <c r="U217" i="1"/>
  <c r="W217" i="1" s="1"/>
  <c r="U225" i="1"/>
  <c r="AC225" i="1" s="1"/>
  <c r="U233" i="1"/>
  <c r="AC233" i="1" s="1"/>
  <c r="U241" i="1"/>
  <c r="U249" i="1"/>
  <c r="X249" i="1" s="1"/>
  <c r="U257" i="1"/>
  <c r="AC257" i="1" s="1"/>
  <c r="U265" i="1"/>
  <c r="U273" i="1"/>
  <c r="W273" i="1" s="1"/>
  <c r="U281" i="1"/>
  <c r="W281" i="1" s="1"/>
  <c r="U289" i="1"/>
  <c r="AC289" i="1" s="1"/>
  <c r="U297" i="1"/>
  <c r="U305" i="1"/>
  <c r="AA305" i="1" s="1"/>
  <c r="U313" i="1"/>
  <c r="W313" i="1" s="1"/>
  <c r="U321" i="1"/>
  <c r="AC321" i="1" s="1"/>
  <c r="U329" i="1"/>
  <c r="AC329" i="1" s="1"/>
  <c r="U337" i="1"/>
  <c r="AC337" i="1" s="1"/>
  <c r="U345" i="1"/>
  <c r="W345" i="1" s="1"/>
  <c r="U353" i="1"/>
  <c r="U361" i="1"/>
  <c r="AC361" i="1" s="1"/>
  <c r="U369" i="1"/>
  <c r="AC369" i="1" s="1"/>
  <c r="U377" i="1"/>
  <c r="W377" i="1" s="1"/>
  <c r="U385" i="1"/>
  <c r="AC385" i="1" s="1"/>
  <c r="U393" i="1"/>
  <c r="Z393" i="1" s="1"/>
  <c r="U401" i="1"/>
  <c r="W401" i="1" s="1"/>
  <c r="U409" i="1"/>
  <c r="W409" i="1" s="1"/>
  <c r="U417" i="1"/>
  <c r="W417" i="1" s="1"/>
  <c r="U425" i="1"/>
  <c r="W425" i="1" s="1"/>
  <c r="U433" i="1"/>
  <c r="Y433" i="1" s="1"/>
  <c r="U441" i="1"/>
  <c r="W441" i="1" s="1"/>
  <c r="U449" i="1"/>
  <c r="W449" i="1" s="1"/>
  <c r="U457" i="1"/>
  <c r="U465" i="1"/>
  <c r="W465" i="1" s="1"/>
  <c r="U473" i="1"/>
  <c r="W473" i="1" s="1"/>
  <c r="U481" i="1"/>
  <c r="X481" i="1" s="1"/>
  <c r="U489" i="1"/>
  <c r="W489" i="1" s="1"/>
  <c r="U497" i="1"/>
  <c r="U505" i="1"/>
  <c r="U513" i="1"/>
  <c r="W513" i="1" s="1"/>
  <c r="U521" i="1"/>
  <c r="U529" i="1"/>
  <c r="W529" i="1" s="1"/>
  <c r="U537" i="1"/>
  <c r="W537" i="1" s="1"/>
  <c r="U545" i="1"/>
  <c r="W545" i="1" s="1"/>
  <c r="U553" i="1"/>
  <c r="X553" i="1" s="1"/>
  <c r="U561" i="1"/>
  <c r="Y561" i="1" s="1"/>
  <c r="U569" i="1"/>
  <c r="W569" i="1" s="1"/>
  <c r="U577" i="1"/>
  <c r="W577" i="1" s="1"/>
  <c r="U585" i="1"/>
  <c r="W585" i="1" s="1"/>
  <c r="U593" i="1"/>
  <c r="W593" i="1" s="1"/>
  <c r="U601" i="1"/>
  <c r="W601" i="1" s="1"/>
  <c r="AC12" i="1"/>
  <c r="AA15" i="1"/>
  <c r="AA31" i="1"/>
  <c r="AC40" i="1"/>
  <c r="AA55" i="1"/>
  <c r="AA63" i="1"/>
  <c r="AC72" i="1"/>
  <c r="AC88" i="1"/>
  <c r="AA95" i="1"/>
  <c r="AA119" i="1"/>
  <c r="AA143" i="1"/>
  <c r="AA159" i="1"/>
  <c r="AA167" i="1"/>
  <c r="AC168" i="1"/>
  <c r="AA191" i="1"/>
  <c r="AA207" i="1"/>
  <c r="AA223" i="1"/>
  <c r="AA247" i="1"/>
  <c r="AA255" i="1"/>
  <c r="AA263" i="1"/>
  <c r="AC288" i="1"/>
  <c r="AA311" i="1"/>
  <c r="AA319" i="1"/>
  <c r="AC336" i="1"/>
  <c r="AC352" i="1"/>
  <c r="AA375" i="1"/>
  <c r="AA383" i="1"/>
  <c r="U56" i="1"/>
  <c r="AB56" i="1" s="1"/>
  <c r="W56" i="1"/>
  <c r="U120" i="1"/>
  <c r="U17" i="1"/>
  <c r="X17" i="1" s="1"/>
  <c r="U33" i="1"/>
  <c r="AC33" i="1" s="1"/>
  <c r="U57" i="1"/>
  <c r="AC57" i="1" s="1"/>
  <c r="U10" i="1"/>
  <c r="X10" i="1" s="1"/>
  <c r="U18" i="1"/>
  <c r="Y18" i="1" s="1"/>
  <c r="U26" i="1"/>
  <c r="AA26" i="1" s="1"/>
  <c r="U34" i="1"/>
  <c r="AB34" i="1" s="1"/>
  <c r="U42" i="1"/>
  <c r="X42" i="1" s="1"/>
  <c r="U50" i="1"/>
  <c r="U58" i="1"/>
  <c r="X58" i="1" s="1"/>
  <c r="U66" i="1"/>
  <c r="X66" i="1" s="1"/>
  <c r="U74" i="1"/>
  <c r="U82" i="1"/>
  <c r="U90" i="1"/>
  <c r="X90" i="1" s="1"/>
  <c r="U98" i="1"/>
  <c r="X98" i="1" s="1"/>
  <c r="U106" i="1"/>
  <c r="X106" i="1" s="1"/>
  <c r="U114" i="1"/>
  <c r="Y114" i="1" s="1"/>
  <c r="U122" i="1"/>
  <c r="X122" i="1" s="1"/>
  <c r="U130" i="1"/>
  <c r="U138" i="1"/>
  <c r="X138" i="1" s="1"/>
  <c r="U146" i="1"/>
  <c r="Y146" i="1" s="1"/>
  <c r="U154" i="1"/>
  <c r="AB154" i="1" s="1"/>
  <c r="U162" i="1"/>
  <c r="X162" i="1" s="1"/>
  <c r="U170" i="1"/>
  <c r="X170" i="1" s="1"/>
  <c r="U178" i="1"/>
  <c r="Y178" i="1" s="1"/>
  <c r="U186" i="1"/>
  <c r="AA186" i="1" s="1"/>
  <c r="U194" i="1"/>
  <c r="U202" i="1"/>
  <c r="U210" i="1"/>
  <c r="Y210" i="1" s="1"/>
  <c r="U218" i="1"/>
  <c r="X218" i="1" s="1"/>
  <c r="U226" i="1"/>
  <c r="X226" i="1" s="1"/>
  <c r="U234" i="1"/>
  <c r="X234" i="1" s="1"/>
  <c r="U242" i="1"/>
  <c r="Y242" i="1" s="1"/>
  <c r="U250" i="1"/>
  <c r="AA250" i="1" s="1"/>
  <c r="U258" i="1"/>
  <c r="U266" i="1"/>
  <c r="X266" i="1" s="1"/>
  <c r="U274" i="1"/>
  <c r="Y274" i="1" s="1"/>
  <c r="U282" i="1"/>
  <c r="X282" i="1" s="1"/>
  <c r="U290" i="1"/>
  <c r="X290" i="1" s="1"/>
  <c r="U298" i="1"/>
  <c r="X298" i="1" s="1"/>
  <c r="U306" i="1"/>
  <c r="U314" i="1"/>
  <c r="U322" i="1"/>
  <c r="X322" i="1" s="1"/>
  <c r="U330" i="1"/>
  <c r="X330" i="1" s="1"/>
  <c r="U338" i="1"/>
  <c r="Y338" i="1" s="1"/>
  <c r="U346" i="1"/>
  <c r="X346" i="1" s="1"/>
  <c r="U354" i="1"/>
  <c r="X354" i="1" s="1"/>
  <c r="U362" i="1"/>
  <c r="W362" i="1" s="1"/>
  <c r="U370" i="1"/>
  <c r="Y370" i="1" s="1"/>
  <c r="U378" i="1"/>
  <c r="X378" i="1" s="1"/>
  <c r="U386" i="1"/>
  <c r="W386" i="1" s="1"/>
  <c r="U394" i="1"/>
  <c r="W394" i="1" s="1"/>
  <c r="U402" i="1"/>
  <c r="W402" i="1" s="1"/>
  <c r="U410" i="1"/>
  <c r="Z410" i="1" s="1"/>
  <c r="U418" i="1"/>
  <c r="W418" i="1" s="1"/>
  <c r="U426" i="1"/>
  <c r="W426" i="1" s="1"/>
  <c r="U434" i="1"/>
  <c r="W434" i="1" s="1"/>
  <c r="U442" i="1"/>
  <c r="W442" i="1" s="1"/>
  <c r="U450" i="1"/>
  <c r="W450" i="1" s="1"/>
  <c r="U458" i="1"/>
  <c r="U466" i="1"/>
  <c r="W466" i="1" s="1"/>
  <c r="U474" i="1"/>
  <c r="W474" i="1" s="1"/>
  <c r="U482" i="1"/>
  <c r="AB482" i="1" s="1"/>
  <c r="U490" i="1"/>
  <c r="W490" i="1" s="1"/>
  <c r="U498" i="1"/>
  <c r="W498" i="1" s="1"/>
  <c r="U506" i="1"/>
  <c r="W506" i="1" s="1"/>
  <c r="U514" i="1"/>
  <c r="U522" i="1"/>
  <c r="W522" i="1" s="1"/>
  <c r="U530" i="1"/>
  <c r="W530" i="1" s="1"/>
  <c r="U538" i="1"/>
  <c r="U546" i="1"/>
  <c r="W546" i="1" s="1"/>
  <c r="U554" i="1"/>
  <c r="W554" i="1" s="1"/>
  <c r="U562" i="1"/>
  <c r="U570" i="1"/>
  <c r="W570" i="1" s="1"/>
  <c r="U578" i="1"/>
  <c r="W578" i="1" s="1"/>
  <c r="U586" i="1"/>
  <c r="AA586" i="1" s="1"/>
  <c r="U594" i="1"/>
  <c r="AA594" i="1" s="1"/>
  <c r="U602" i="1"/>
  <c r="W602" i="1" s="1"/>
  <c r="O7" i="1"/>
  <c r="AB15" i="1"/>
  <c r="AB31" i="1"/>
  <c r="AB55" i="1"/>
  <c r="AB63" i="1"/>
  <c r="X73" i="1"/>
  <c r="X81" i="1"/>
  <c r="AB95" i="1"/>
  <c r="Z114" i="1"/>
  <c r="AB119" i="1"/>
  <c r="X121" i="1"/>
  <c r="AB143" i="1"/>
  <c r="AB159" i="1"/>
  <c r="X161" i="1"/>
  <c r="X185" i="1"/>
  <c r="AB191" i="1"/>
  <c r="Z194" i="1"/>
  <c r="AB207" i="1"/>
  <c r="X209" i="1"/>
  <c r="AB223" i="1"/>
  <c r="X225" i="1"/>
  <c r="AB231" i="1"/>
  <c r="X233" i="1"/>
  <c r="AB247" i="1"/>
  <c r="AB255" i="1"/>
  <c r="AB263" i="1"/>
  <c r="X273" i="1"/>
  <c r="AB287" i="1"/>
  <c r="X289" i="1"/>
  <c r="AB295" i="1"/>
  <c r="AB303" i="1"/>
  <c r="AB311" i="1"/>
  <c r="AB319" i="1"/>
  <c r="Z322" i="1"/>
  <c r="Z330" i="1"/>
  <c r="X337" i="1"/>
  <c r="AB343" i="1"/>
  <c r="AB359" i="1"/>
  <c r="AB375" i="1"/>
  <c r="U32" i="1"/>
  <c r="AC32" i="1" s="1"/>
  <c r="U128" i="1"/>
  <c r="AC128" i="1" s="1"/>
  <c r="W128" i="1"/>
  <c r="U11" i="1"/>
  <c r="U19" i="1"/>
  <c r="U27" i="1"/>
  <c r="Y27" i="1" s="1"/>
  <c r="U35" i="1"/>
  <c r="AC35" i="1" s="1"/>
  <c r="U43" i="1"/>
  <c r="AA43" i="1" s="1"/>
  <c r="U51" i="1"/>
  <c r="AA51" i="1" s="1"/>
  <c r="U59" i="1"/>
  <c r="Y59" i="1" s="1"/>
  <c r="U67" i="1"/>
  <c r="U75" i="1"/>
  <c r="AA75" i="1" s="1"/>
  <c r="U83" i="1"/>
  <c r="AA83" i="1" s="1"/>
  <c r="U91" i="1"/>
  <c r="Y91" i="1" s="1"/>
  <c r="U99" i="1"/>
  <c r="AC99" i="1" s="1"/>
  <c r="U107" i="1"/>
  <c r="AA107" i="1" s="1"/>
  <c r="U115" i="1"/>
  <c r="U123" i="1"/>
  <c r="Y123" i="1" s="1"/>
  <c r="U131" i="1"/>
  <c r="U139" i="1"/>
  <c r="AC139" i="1" s="1"/>
  <c r="U147" i="1"/>
  <c r="AA147" i="1" s="1"/>
  <c r="U155" i="1"/>
  <c r="Y155" i="1" s="1"/>
  <c r="U163" i="1"/>
  <c r="AC163" i="1" s="1"/>
  <c r="U171" i="1"/>
  <c r="AA171" i="1" s="1"/>
  <c r="U179" i="1"/>
  <c r="U187" i="1"/>
  <c r="Y187" i="1" s="1"/>
  <c r="U195" i="1"/>
  <c r="AC195" i="1" s="1"/>
  <c r="U203" i="1"/>
  <c r="U211" i="1"/>
  <c r="AA211" i="1" s="1"/>
  <c r="U219" i="1"/>
  <c r="Y219" i="1" s="1"/>
  <c r="U227" i="1"/>
  <c r="AC227" i="1" s="1"/>
  <c r="U235" i="1"/>
  <c r="AA235" i="1" s="1"/>
  <c r="U243" i="1"/>
  <c r="U251" i="1"/>
  <c r="Y251" i="1" s="1"/>
  <c r="U259" i="1"/>
  <c r="U267" i="1"/>
  <c r="AA267" i="1" s="1"/>
  <c r="U275" i="1"/>
  <c r="AA275" i="1" s="1"/>
  <c r="U283" i="1"/>
  <c r="Y283" i="1" s="1"/>
  <c r="U291" i="1"/>
  <c r="AC291" i="1" s="1"/>
  <c r="U299" i="1"/>
  <c r="AA299" i="1" s="1"/>
  <c r="U307" i="1"/>
  <c r="U315" i="1"/>
  <c r="Y315" i="1" s="1"/>
  <c r="U323" i="1"/>
  <c r="U331" i="1"/>
  <c r="U339" i="1"/>
  <c r="AA339" i="1" s="1"/>
  <c r="U347" i="1"/>
  <c r="Y347" i="1" s="1"/>
  <c r="U355" i="1"/>
  <c r="AC355" i="1" s="1"/>
  <c r="U363" i="1"/>
  <c r="AA363" i="1" s="1"/>
  <c r="U371" i="1"/>
  <c r="U379" i="1"/>
  <c r="Y379" i="1" s="1"/>
  <c r="U387" i="1"/>
  <c r="AB387" i="1" s="1"/>
  <c r="U395" i="1"/>
  <c r="AC395" i="1" s="1"/>
  <c r="U403" i="1"/>
  <c r="W403" i="1" s="1"/>
  <c r="U411" i="1"/>
  <c r="W411" i="1" s="1"/>
  <c r="U419" i="1"/>
  <c r="U427" i="1"/>
  <c r="W427" i="1" s="1"/>
  <c r="U435" i="1"/>
  <c r="W435" i="1" s="1"/>
  <c r="U443" i="1"/>
  <c r="U451" i="1"/>
  <c r="AA451" i="1" s="1"/>
  <c r="U459" i="1"/>
  <c r="W459" i="1" s="1"/>
  <c r="U467" i="1"/>
  <c r="W467" i="1" s="1"/>
  <c r="U475" i="1"/>
  <c r="W475" i="1" s="1"/>
  <c r="U483" i="1"/>
  <c r="W483" i="1" s="1"/>
  <c r="U491" i="1"/>
  <c r="W491" i="1" s="1"/>
  <c r="U499" i="1"/>
  <c r="U507" i="1"/>
  <c r="W507" i="1" s="1"/>
  <c r="U515" i="1"/>
  <c r="W515" i="1" s="1"/>
  <c r="U523" i="1"/>
  <c r="X523" i="1" s="1"/>
  <c r="U531" i="1"/>
  <c r="W531" i="1" s="1"/>
  <c r="U539" i="1"/>
  <c r="W539" i="1" s="1"/>
  <c r="U547" i="1"/>
  <c r="U555" i="1"/>
  <c r="W555" i="1" s="1"/>
  <c r="U563" i="1"/>
  <c r="W563" i="1" s="1"/>
  <c r="U571" i="1"/>
  <c r="U579" i="1"/>
  <c r="W579" i="1" s="1"/>
  <c r="U587" i="1"/>
  <c r="W587" i="1" s="1"/>
  <c r="U595" i="1"/>
  <c r="W595" i="1" s="1"/>
  <c r="P7" i="1"/>
  <c r="AC15" i="1"/>
  <c r="Y17" i="1"/>
  <c r="AC31" i="1"/>
  <c r="AC39" i="1"/>
  <c r="AA42" i="1"/>
  <c r="AC55" i="1"/>
  <c r="Y57" i="1"/>
  <c r="AC63" i="1"/>
  <c r="Y65" i="1"/>
  <c r="Y73" i="1"/>
  <c r="AC79" i="1"/>
  <c r="Y81" i="1"/>
  <c r="AC95" i="1"/>
  <c r="Y113" i="1"/>
  <c r="AA114" i="1"/>
  <c r="AC119" i="1"/>
  <c r="Y121" i="1"/>
  <c r="AC143" i="1"/>
  <c r="AC159" i="1"/>
  <c r="Y161" i="1"/>
  <c r="AC167" i="1"/>
  <c r="Y169" i="1"/>
  <c r="AC171" i="1"/>
  <c r="Y185" i="1"/>
  <c r="AC187" i="1"/>
  <c r="AC191" i="1"/>
  <c r="AC207" i="1"/>
  <c r="AC215" i="1"/>
  <c r="AA218" i="1"/>
  <c r="AC223" i="1"/>
  <c r="Y225" i="1"/>
  <c r="AC247" i="1"/>
  <c r="AC251" i="1"/>
  <c r="AC255" i="1"/>
  <c r="AC263" i="1"/>
  <c r="AC271" i="1"/>
  <c r="Y273" i="1"/>
  <c r="AC299" i="1"/>
  <c r="AC311" i="1"/>
  <c r="Y313" i="1"/>
  <c r="AC319" i="1"/>
  <c r="Y329" i="1"/>
  <c r="AA330" i="1"/>
  <c r="Y337" i="1"/>
  <c r="AC351" i="1"/>
  <c r="AC359" i="1"/>
  <c r="AA370" i="1"/>
  <c r="AC375" i="1"/>
  <c r="Y377" i="1"/>
  <c r="AA378" i="1"/>
  <c r="AC383" i="1"/>
  <c r="Y385" i="1"/>
  <c r="U48" i="1"/>
  <c r="AA48" i="1" s="1"/>
  <c r="U104" i="1"/>
  <c r="AC104" i="1" s="1"/>
  <c r="U20" i="1"/>
  <c r="AC20" i="1" s="1"/>
  <c r="U28" i="1"/>
  <c r="U36" i="1"/>
  <c r="X36" i="1" s="1"/>
  <c r="U44" i="1"/>
  <c r="U52" i="1"/>
  <c r="AC52" i="1" s="1"/>
  <c r="U60" i="1"/>
  <c r="AC60" i="1" s="1"/>
  <c r="U68" i="1"/>
  <c r="U76" i="1"/>
  <c r="AB76" i="1" s="1"/>
  <c r="U84" i="1"/>
  <c r="AC84" i="1" s="1"/>
  <c r="U92" i="1"/>
  <c r="AC92" i="1" s="1"/>
  <c r="U100" i="1"/>
  <c r="U108" i="1"/>
  <c r="AB108" i="1" s="1"/>
  <c r="U116" i="1"/>
  <c r="AC116" i="1" s="1"/>
  <c r="U124" i="1"/>
  <c r="AC124" i="1" s="1"/>
  <c r="U132" i="1"/>
  <c r="AB132" i="1" s="1"/>
  <c r="U140" i="1"/>
  <c r="AB140" i="1" s="1"/>
  <c r="U148" i="1"/>
  <c r="W148" i="1" s="1"/>
  <c r="U156" i="1"/>
  <c r="U164" i="1"/>
  <c r="AB164" i="1" s="1"/>
  <c r="U172" i="1"/>
  <c r="AB172" i="1" s="1"/>
  <c r="U180" i="1"/>
  <c r="AC180" i="1" s="1"/>
  <c r="U188" i="1"/>
  <c r="AC188" i="1" s="1"/>
  <c r="U196" i="1"/>
  <c r="U204" i="1"/>
  <c r="Z204" i="1" s="1"/>
  <c r="U212" i="1"/>
  <c r="AC212" i="1" s="1"/>
  <c r="U220" i="1"/>
  <c r="AC220" i="1" s="1"/>
  <c r="U228" i="1"/>
  <c r="AB228" i="1" s="1"/>
  <c r="U236" i="1"/>
  <c r="AB236" i="1" s="1"/>
  <c r="U244" i="1"/>
  <c r="U252" i="1"/>
  <c r="U260" i="1"/>
  <c r="AB260" i="1" s="1"/>
  <c r="U268" i="1"/>
  <c r="AB268" i="1" s="1"/>
  <c r="U276" i="1"/>
  <c r="AC276" i="1" s="1"/>
  <c r="U284" i="1"/>
  <c r="U292" i="1"/>
  <c r="AB292" i="1" s="1"/>
  <c r="U300" i="1"/>
  <c r="U308" i="1"/>
  <c r="Z308" i="1" s="1"/>
  <c r="U316" i="1"/>
  <c r="AC316" i="1" s="1"/>
  <c r="U324" i="1"/>
  <c r="Z324" i="1" s="1"/>
  <c r="U332" i="1"/>
  <c r="AB332" i="1" s="1"/>
  <c r="U340" i="1"/>
  <c r="AC340" i="1" s="1"/>
  <c r="U348" i="1"/>
  <c r="AC348" i="1" s="1"/>
  <c r="U356" i="1"/>
  <c r="W356" i="1" s="1"/>
  <c r="U364" i="1"/>
  <c r="AB364" i="1" s="1"/>
  <c r="U372" i="1"/>
  <c r="AC372" i="1" s="1"/>
  <c r="U380" i="1"/>
  <c r="AC380" i="1" s="1"/>
  <c r="U388" i="1"/>
  <c r="AC388" i="1" s="1"/>
  <c r="U396" i="1"/>
  <c r="W396" i="1" s="1"/>
  <c r="U404" i="1"/>
  <c r="AA404" i="1" s="1"/>
  <c r="U412" i="1"/>
  <c r="U420" i="1"/>
  <c r="W420" i="1" s="1"/>
  <c r="U428" i="1"/>
  <c r="W428" i="1" s="1"/>
  <c r="U436" i="1"/>
  <c r="W436" i="1" s="1"/>
  <c r="U444" i="1"/>
  <c r="W444" i="1" s="1"/>
  <c r="U452" i="1"/>
  <c r="U460" i="1"/>
  <c r="AC460" i="1" s="1"/>
  <c r="U468" i="1"/>
  <c r="U476" i="1"/>
  <c r="W476" i="1" s="1"/>
  <c r="U484" i="1"/>
  <c r="W484" i="1" s="1"/>
  <c r="U492" i="1"/>
  <c r="W492" i="1" s="1"/>
  <c r="U500" i="1"/>
  <c r="W500" i="1" s="1"/>
  <c r="U508" i="1"/>
  <c r="U516" i="1"/>
  <c r="X516" i="1" s="1"/>
  <c r="U524" i="1"/>
  <c r="W524" i="1" s="1"/>
  <c r="U532" i="1"/>
  <c r="W532" i="1" s="1"/>
  <c r="U540" i="1"/>
  <c r="U548" i="1"/>
  <c r="W548" i="1" s="1"/>
  <c r="U556" i="1"/>
  <c r="W556" i="1" s="1"/>
  <c r="U564" i="1"/>
  <c r="W564" i="1" s="1"/>
  <c r="U572" i="1"/>
  <c r="U580" i="1"/>
  <c r="AC580" i="1" s="1"/>
  <c r="U588" i="1"/>
  <c r="W588" i="1" s="1"/>
  <c r="U596" i="1"/>
  <c r="W596" i="1" s="1"/>
  <c r="Q7" i="1"/>
  <c r="AB10" i="1"/>
  <c r="X12" i="1"/>
  <c r="X16" i="1"/>
  <c r="Z17" i="1"/>
  <c r="AB18" i="1"/>
  <c r="X40" i="1"/>
  <c r="AB42" i="1"/>
  <c r="Z49" i="1"/>
  <c r="X56" i="1"/>
  <c r="Z57" i="1"/>
  <c r="Z65" i="1"/>
  <c r="AB66" i="1"/>
  <c r="X72" i="1"/>
  <c r="Z73" i="1"/>
  <c r="Z81" i="1"/>
  <c r="AB82" i="1"/>
  <c r="X88" i="1"/>
  <c r="X96" i="1"/>
  <c r="Z97" i="1"/>
  <c r="AB106" i="1"/>
  <c r="AB114" i="1"/>
  <c r="Z121" i="1"/>
  <c r="X128" i="1"/>
  <c r="Z129" i="1"/>
  <c r="AB130" i="1"/>
  <c r="AB138" i="1"/>
  <c r="X144" i="1"/>
  <c r="X148" i="1"/>
  <c r="Z161" i="1"/>
  <c r="X168" i="1"/>
  <c r="X176" i="1"/>
  <c r="AB178" i="1"/>
  <c r="Z185" i="1"/>
  <c r="X192" i="1"/>
  <c r="Z193" i="1"/>
  <c r="Z209" i="1"/>
  <c r="AB210" i="1"/>
  <c r="X216" i="1"/>
  <c r="AB218" i="1"/>
  <c r="X220" i="1"/>
  <c r="Z225" i="1"/>
  <c r="X232" i="1"/>
  <c r="X240" i="1"/>
  <c r="AB242" i="1"/>
  <c r="X248" i="1"/>
  <c r="Z257" i="1"/>
  <c r="AB266" i="1"/>
  <c r="Z273" i="1"/>
  <c r="X280" i="1"/>
  <c r="X288" i="1"/>
  <c r="Z289" i="1"/>
  <c r="X296" i="1"/>
  <c r="X304" i="1"/>
  <c r="X312" i="1"/>
  <c r="Z313" i="1"/>
  <c r="Z321" i="1"/>
  <c r="AB322" i="1"/>
  <c r="Z329" i="1"/>
  <c r="AB330" i="1"/>
  <c r="X336" i="1"/>
  <c r="Z337" i="1"/>
  <c r="X344" i="1"/>
  <c r="X348" i="1"/>
  <c r="X352" i="1"/>
  <c r="AB354" i="1"/>
  <c r="X360" i="1"/>
  <c r="AB370" i="1"/>
  <c r="X376" i="1"/>
  <c r="Z377" i="1"/>
  <c r="AB378" i="1"/>
  <c r="Z385" i="1"/>
  <c r="AB386" i="1"/>
  <c r="U64" i="1"/>
  <c r="W64" i="1" s="1"/>
  <c r="U112" i="1"/>
  <c r="U21" i="1"/>
  <c r="U37" i="1"/>
  <c r="AC37" i="1" s="1"/>
  <c r="U53" i="1"/>
  <c r="AB53" i="1" s="1"/>
  <c r="U69" i="1"/>
  <c r="AC69" i="1" s="1"/>
  <c r="U77" i="1"/>
  <c r="AA77" i="1" s="1"/>
  <c r="U85" i="1"/>
  <c r="X85" i="1" s="1"/>
  <c r="U93" i="1"/>
  <c r="AA93" i="1" s="1"/>
  <c r="U101" i="1"/>
  <c r="U109" i="1"/>
  <c r="W109" i="1" s="1"/>
  <c r="U117" i="1"/>
  <c r="X117" i="1" s="1"/>
  <c r="U125" i="1"/>
  <c r="U133" i="1"/>
  <c r="AC133" i="1" s="1"/>
  <c r="U141" i="1"/>
  <c r="AA141" i="1" s="1"/>
  <c r="U149" i="1"/>
  <c r="U157" i="1"/>
  <c r="W157" i="1" s="1"/>
  <c r="U165" i="1"/>
  <c r="AA165" i="1" s="1"/>
  <c r="U173" i="1"/>
  <c r="AB173" i="1" s="1"/>
  <c r="U181" i="1"/>
  <c r="X181" i="1" s="1"/>
  <c r="U189" i="1"/>
  <c r="AA189" i="1" s="1"/>
  <c r="U197" i="1"/>
  <c r="AB197" i="1" s="1"/>
  <c r="U205" i="1"/>
  <c r="U213" i="1"/>
  <c r="X213" i="1" s="1"/>
  <c r="U221" i="1"/>
  <c r="W221" i="1" s="1"/>
  <c r="U229" i="1"/>
  <c r="AC229" i="1" s="1"/>
  <c r="U237" i="1"/>
  <c r="AB237" i="1" s="1"/>
  <c r="U245" i="1"/>
  <c r="X245" i="1" s="1"/>
  <c r="U253" i="1"/>
  <c r="U261" i="1"/>
  <c r="Z261" i="1" s="1"/>
  <c r="U269" i="1"/>
  <c r="W269" i="1" s="1"/>
  <c r="U277" i="1"/>
  <c r="X277" i="1" s="1"/>
  <c r="U285" i="1"/>
  <c r="W285" i="1" s="1"/>
  <c r="U293" i="1"/>
  <c r="U301" i="1"/>
  <c r="AA301" i="1" s="1"/>
  <c r="U309" i="1"/>
  <c r="X309" i="1" s="1"/>
  <c r="U317" i="1"/>
  <c r="AA317" i="1" s="1"/>
  <c r="U325" i="1"/>
  <c r="AC325" i="1" s="1"/>
  <c r="U333" i="1"/>
  <c r="AA333" i="1" s="1"/>
  <c r="U341" i="1"/>
  <c r="X341" i="1" s="1"/>
  <c r="U349" i="1"/>
  <c r="U357" i="1"/>
  <c r="U365" i="1"/>
  <c r="W365" i="1" s="1"/>
  <c r="U373" i="1"/>
  <c r="X373" i="1" s="1"/>
  <c r="U381" i="1"/>
  <c r="AA381" i="1" s="1"/>
  <c r="U389" i="1"/>
  <c r="U397" i="1"/>
  <c r="W397" i="1" s="1"/>
  <c r="U405" i="1"/>
  <c r="X405" i="1" s="1"/>
  <c r="U413" i="1"/>
  <c r="U421" i="1"/>
  <c r="W421" i="1" s="1"/>
  <c r="U429" i="1"/>
  <c r="W429" i="1" s="1"/>
  <c r="U437" i="1"/>
  <c r="AA437" i="1" s="1"/>
  <c r="U445" i="1"/>
  <c r="W445" i="1" s="1"/>
  <c r="U453" i="1"/>
  <c r="W453" i="1" s="1"/>
  <c r="U461" i="1"/>
  <c r="W461" i="1" s="1"/>
  <c r="U469" i="1"/>
  <c r="X469" i="1" s="1"/>
  <c r="U477" i="1"/>
  <c r="U485" i="1"/>
  <c r="W485" i="1" s="1"/>
  <c r="U493" i="1"/>
  <c r="Y493" i="1" s="1"/>
  <c r="U501" i="1"/>
  <c r="W501" i="1" s="1"/>
  <c r="U509" i="1"/>
  <c r="W509" i="1" s="1"/>
  <c r="U517" i="1"/>
  <c r="W517" i="1" s="1"/>
  <c r="U525" i="1"/>
  <c r="W525" i="1" s="1"/>
  <c r="U533" i="1"/>
  <c r="U541" i="1"/>
  <c r="U549" i="1"/>
  <c r="W549" i="1" s="1"/>
  <c r="U557" i="1"/>
  <c r="W557" i="1" s="1"/>
  <c r="U565" i="1"/>
  <c r="W565" i="1" s="1"/>
  <c r="U573" i="1"/>
  <c r="W573" i="1" s="1"/>
  <c r="U581" i="1"/>
  <c r="W581" i="1" s="1"/>
  <c r="U589" i="1"/>
  <c r="W589" i="1" s="1"/>
  <c r="U597" i="1"/>
  <c r="AA597" i="1" s="1"/>
  <c r="R7" i="1"/>
  <c r="AC10" i="1"/>
  <c r="Y12" i="1"/>
  <c r="Y16" i="1"/>
  <c r="AA17" i="1"/>
  <c r="AC18" i="1"/>
  <c r="Y32" i="1"/>
  <c r="Y40" i="1"/>
  <c r="AC42" i="1"/>
  <c r="Y48" i="1"/>
  <c r="Y56" i="1"/>
  <c r="AA57" i="1"/>
  <c r="AA65" i="1"/>
  <c r="AC66" i="1"/>
  <c r="Y72" i="1"/>
  <c r="AA73" i="1"/>
  <c r="AC74" i="1"/>
  <c r="AA81" i="1"/>
  <c r="Y84" i="1"/>
  <c r="Y88" i="1"/>
  <c r="AA89" i="1"/>
  <c r="Y92" i="1"/>
  <c r="Y96" i="1"/>
  <c r="AA105" i="1"/>
  <c r="Y108" i="1"/>
  <c r="AC114" i="1"/>
  <c r="AA121" i="1"/>
  <c r="Y124" i="1"/>
  <c r="Y128" i="1"/>
  <c r="AA129" i="1"/>
  <c r="Y132" i="1"/>
  <c r="AC138" i="1"/>
  <c r="AC146" i="1"/>
  <c r="AA157" i="1"/>
  <c r="AA161" i="1"/>
  <c r="AC162" i="1"/>
  <c r="Y164" i="1"/>
  <c r="Y168" i="1"/>
  <c r="Y176" i="1"/>
  <c r="AC178" i="1"/>
  <c r="AA185" i="1"/>
  <c r="Y188" i="1"/>
  <c r="Y192" i="1"/>
  <c r="AA193" i="1"/>
  <c r="AA209" i="1"/>
  <c r="AC210" i="1"/>
  <c r="Y216" i="1"/>
  <c r="AC218" i="1"/>
  <c r="Y220" i="1"/>
  <c r="AA221" i="1"/>
  <c r="AA225" i="1"/>
  <c r="Y232" i="1"/>
  <c r="Y236" i="1"/>
  <c r="AA237" i="1"/>
  <c r="AC242" i="1"/>
  <c r="Y248" i="1"/>
  <c r="AA257" i="1"/>
  <c r="AC266" i="1"/>
  <c r="AA273" i="1"/>
  <c r="AC274" i="1"/>
  <c r="Y276" i="1"/>
  <c r="Y280" i="1"/>
  <c r="Y288" i="1"/>
  <c r="AA289" i="1"/>
  <c r="Y292" i="1"/>
  <c r="Y296" i="1"/>
  <c r="Y312" i="1"/>
  <c r="AA313" i="1"/>
  <c r="AA321" i="1"/>
  <c r="AC322" i="1"/>
  <c r="AA329" i="1"/>
  <c r="AC330" i="1"/>
  <c r="Y336" i="1"/>
  <c r="AA337" i="1"/>
  <c r="AC338" i="1"/>
  <c r="Y340" i="1"/>
  <c r="Y344" i="1"/>
  <c r="AA345" i="1"/>
  <c r="Y352" i="1"/>
  <c r="Y356" i="1"/>
  <c r="AA357" i="1"/>
  <c r="Y360" i="1"/>
  <c r="AC370" i="1"/>
  <c r="Y376" i="1"/>
  <c r="AA377" i="1"/>
  <c r="AC378" i="1"/>
  <c r="U24" i="1"/>
  <c r="X24" i="1" s="1"/>
  <c r="U80" i="1"/>
  <c r="U13" i="1"/>
  <c r="AB13" i="1" s="1"/>
  <c r="U29" i="1"/>
  <c r="W29" i="1" s="1"/>
  <c r="U45" i="1"/>
  <c r="AA45" i="1" s="1"/>
  <c r="U61" i="1"/>
  <c r="U14" i="1"/>
  <c r="W14" i="1" s="1"/>
  <c r="U22" i="1"/>
  <c r="U30" i="1"/>
  <c r="AB30" i="1" s="1"/>
  <c r="U38" i="1"/>
  <c r="AC38" i="1" s="1"/>
  <c r="U46" i="1"/>
  <c r="AC46" i="1" s="1"/>
  <c r="U54" i="1"/>
  <c r="U62" i="1"/>
  <c r="U70" i="1"/>
  <c r="AC70" i="1" s="1"/>
  <c r="U78" i="1"/>
  <c r="AC78" i="1" s="1"/>
  <c r="U86" i="1"/>
  <c r="AC86" i="1" s="1"/>
  <c r="U94" i="1"/>
  <c r="Y94" i="1" s="1"/>
  <c r="U102" i="1"/>
  <c r="W102" i="1" s="1"/>
  <c r="U110" i="1"/>
  <c r="AC110" i="1" s="1"/>
  <c r="U118" i="1"/>
  <c r="AC118" i="1" s="1"/>
  <c r="U126" i="1"/>
  <c r="U134" i="1"/>
  <c r="W134" i="1" s="1"/>
  <c r="U142" i="1"/>
  <c r="AC142" i="1" s="1"/>
  <c r="U150" i="1"/>
  <c r="AC150" i="1" s="1"/>
  <c r="U158" i="1"/>
  <c r="Y158" i="1" s="1"/>
  <c r="U166" i="1"/>
  <c r="W166" i="1" s="1"/>
  <c r="U174" i="1"/>
  <c r="U182" i="1"/>
  <c r="U190" i="1"/>
  <c r="U198" i="1"/>
  <c r="W198" i="1" s="1"/>
  <c r="U206" i="1"/>
  <c r="AB206" i="1" s="1"/>
  <c r="U214" i="1"/>
  <c r="AC214" i="1" s="1"/>
  <c r="U222" i="1"/>
  <c r="Y222" i="1" s="1"/>
  <c r="U230" i="1"/>
  <c r="W230" i="1" s="1"/>
  <c r="U238" i="1"/>
  <c r="AB238" i="1" s="1"/>
  <c r="U246" i="1"/>
  <c r="W246" i="1" s="1"/>
  <c r="U254" i="1"/>
  <c r="Y254" i="1" s="1"/>
  <c r="U262" i="1"/>
  <c r="W262" i="1" s="1"/>
  <c r="U270" i="1"/>
  <c r="AC270" i="1" s="1"/>
  <c r="U278" i="1"/>
  <c r="W278" i="1" s="1"/>
  <c r="U286" i="1"/>
  <c r="Y286" i="1" s="1"/>
  <c r="U294" i="1"/>
  <c r="AC294" i="1" s="1"/>
  <c r="U302" i="1"/>
  <c r="AB302" i="1" s="1"/>
  <c r="U310" i="1"/>
  <c r="U318" i="1"/>
  <c r="Y318" i="1" s="1"/>
  <c r="U326" i="1"/>
  <c r="W326" i="1" s="1"/>
  <c r="U334" i="1"/>
  <c r="AC334" i="1" s="1"/>
  <c r="U342" i="1"/>
  <c r="AC342" i="1" s="1"/>
  <c r="U350" i="1"/>
  <c r="AC350" i="1" s="1"/>
  <c r="U358" i="1"/>
  <c r="AB358" i="1" s="1"/>
  <c r="U366" i="1"/>
  <c r="AB366" i="1" s="1"/>
  <c r="U374" i="1"/>
  <c r="U382" i="1"/>
  <c r="U390" i="1"/>
  <c r="X390" i="1" s="1"/>
  <c r="U398" i="1"/>
  <c r="W398" i="1" s="1"/>
  <c r="U406" i="1"/>
  <c r="W406" i="1" s="1"/>
  <c r="U414" i="1"/>
  <c r="W414" i="1" s="1"/>
  <c r="U422" i="1"/>
  <c r="W422" i="1" s="1"/>
  <c r="U430" i="1"/>
  <c r="W430" i="1" s="1"/>
  <c r="U438" i="1"/>
  <c r="W438" i="1" s="1"/>
  <c r="U446" i="1"/>
  <c r="W446" i="1" s="1"/>
  <c r="U454" i="1"/>
  <c r="AA454" i="1" s="1"/>
  <c r="U462" i="1"/>
  <c r="X462" i="1" s="1"/>
  <c r="U470" i="1"/>
  <c r="W470" i="1" s="1"/>
  <c r="U478" i="1"/>
  <c r="W478" i="1" s="1"/>
  <c r="U486" i="1"/>
  <c r="W486" i="1" s="1"/>
  <c r="U494" i="1"/>
  <c r="W494" i="1" s="1"/>
  <c r="U502" i="1"/>
  <c r="Y502" i="1" s="1"/>
  <c r="U510" i="1"/>
  <c r="W510" i="1" s="1"/>
  <c r="U518" i="1"/>
  <c r="W518" i="1" s="1"/>
  <c r="U526" i="1"/>
  <c r="W526" i="1" s="1"/>
  <c r="U534" i="1"/>
  <c r="W534" i="1" s="1"/>
  <c r="U542" i="1"/>
  <c r="W542" i="1" s="1"/>
  <c r="U550" i="1"/>
  <c r="W550" i="1" s="1"/>
  <c r="U558" i="1"/>
  <c r="U566" i="1"/>
  <c r="W566" i="1" s="1"/>
  <c r="U574" i="1"/>
  <c r="Y574" i="1" s="1"/>
  <c r="U582" i="1"/>
  <c r="W582" i="1" s="1"/>
  <c r="U590" i="1"/>
  <c r="W590" i="1" s="1"/>
  <c r="U598" i="1"/>
  <c r="W598" i="1" s="1"/>
  <c r="S7" i="1"/>
  <c r="Z12" i="1"/>
  <c r="X15" i="1"/>
  <c r="Z16" i="1"/>
  <c r="AB17" i="1"/>
  <c r="AB25" i="1"/>
  <c r="X31" i="1"/>
  <c r="Z32" i="1"/>
  <c r="X35" i="1"/>
  <c r="Z36" i="1"/>
  <c r="Z40" i="1"/>
  <c r="X43" i="1"/>
  <c r="X47" i="1"/>
  <c r="Z48" i="1"/>
  <c r="X51" i="1"/>
  <c r="X55" i="1"/>
  <c r="AB57" i="1"/>
  <c r="X59" i="1"/>
  <c r="Z60" i="1"/>
  <c r="X63" i="1"/>
  <c r="AB65" i="1"/>
  <c r="AB69" i="1"/>
  <c r="Z72" i="1"/>
  <c r="AB73" i="1"/>
  <c r="AB81" i="1"/>
  <c r="X83" i="1"/>
  <c r="Z84" i="1"/>
  <c r="AB85" i="1"/>
  <c r="Z88" i="1"/>
  <c r="AB89" i="1"/>
  <c r="Z92" i="1"/>
  <c r="X95" i="1"/>
  <c r="Z96" i="1"/>
  <c r="AB97" i="1"/>
  <c r="X99" i="1"/>
  <c r="Z104" i="1"/>
  <c r="X107" i="1"/>
  <c r="AB113" i="1"/>
  <c r="X119" i="1"/>
  <c r="Z120" i="1"/>
  <c r="AB121" i="1"/>
  <c r="X123" i="1"/>
  <c r="Z124" i="1"/>
  <c r="Z128" i="1"/>
  <c r="AB129" i="1"/>
  <c r="Z132" i="1"/>
  <c r="AB133" i="1"/>
  <c r="X143" i="1"/>
  <c r="AB145" i="1"/>
  <c r="X147" i="1"/>
  <c r="AB153" i="1"/>
  <c r="X159" i="1"/>
  <c r="AB161" i="1"/>
  <c r="Z164" i="1"/>
  <c r="Z168" i="1"/>
  <c r="AB169" i="1"/>
  <c r="X171" i="1"/>
  <c r="Z176" i="1"/>
  <c r="AB185" i="1"/>
  <c r="X187" i="1"/>
  <c r="Z188" i="1"/>
  <c r="AB189" i="1"/>
  <c r="X191" i="1"/>
  <c r="Z192" i="1"/>
  <c r="AB193" i="1"/>
  <c r="Z196" i="1"/>
  <c r="X207" i="1"/>
  <c r="AB209" i="1"/>
  <c r="X211" i="1"/>
  <c r="Z212" i="1"/>
  <c r="Z216" i="1"/>
  <c r="Z220" i="1"/>
  <c r="AB221" i="1"/>
  <c r="X223" i="1"/>
  <c r="AB225" i="1"/>
  <c r="X227" i="1"/>
  <c r="Z228" i="1"/>
  <c r="Z232" i="1"/>
  <c r="X235" i="1"/>
  <c r="Z244" i="1"/>
  <c r="X247" i="1"/>
  <c r="Z248" i="1"/>
  <c r="X251" i="1"/>
  <c r="X255" i="1"/>
  <c r="AB257" i="1"/>
  <c r="X263" i="1"/>
  <c r="Z268" i="1"/>
  <c r="AB273" i="1"/>
  <c r="X275" i="1"/>
  <c r="Z276" i="1"/>
  <c r="AB277" i="1"/>
  <c r="Z280" i="1"/>
  <c r="AB285" i="1"/>
  <c r="Z288" i="1"/>
  <c r="AB289" i="1"/>
  <c r="X291" i="1"/>
  <c r="Z292" i="1"/>
  <c r="Z296" i="1"/>
  <c r="X299" i="1"/>
  <c r="X303" i="1"/>
  <c r="X311" i="1"/>
  <c r="Z312" i="1"/>
  <c r="AB313" i="1"/>
  <c r="X315" i="1"/>
  <c r="Z316" i="1"/>
  <c r="X319" i="1"/>
  <c r="AB321" i="1"/>
  <c r="AB325" i="1"/>
  <c r="AB329" i="1"/>
  <c r="Z332" i="1"/>
  <c r="Z336" i="1"/>
  <c r="AB337" i="1"/>
  <c r="X339" i="1"/>
  <c r="Z340" i="1"/>
  <c r="AB341" i="1"/>
  <c r="X343" i="1"/>
  <c r="Z344" i="1"/>
  <c r="Z348" i="1"/>
  <c r="X351" i="1"/>
  <c r="Z352" i="1"/>
  <c r="AB353" i="1"/>
  <c r="X355" i="1"/>
  <c r="Z356" i="1"/>
  <c r="Z360" i="1"/>
  <c r="X363" i="1"/>
  <c r="Z364" i="1"/>
  <c r="X375" i="1"/>
  <c r="Z376" i="1"/>
  <c r="AB377" i="1"/>
  <c r="X379" i="1"/>
  <c r="AB381" i="1"/>
  <c r="X383" i="1"/>
  <c r="AB385" i="1"/>
  <c r="Z388" i="1"/>
  <c r="AB397" i="1"/>
  <c r="X399" i="1"/>
  <c r="Z400" i="1"/>
  <c r="AB401" i="1"/>
  <c r="X403" i="1"/>
  <c r="Z404" i="1"/>
  <c r="Z408" i="1"/>
  <c r="X415" i="1"/>
  <c r="Z416" i="1"/>
  <c r="AB417" i="1"/>
  <c r="Z424" i="1"/>
  <c r="X427" i="1"/>
  <c r="X435" i="1"/>
  <c r="Z436" i="1"/>
  <c r="X439" i="1"/>
  <c r="Z440" i="1"/>
  <c r="AB441" i="1"/>
  <c r="X443" i="1"/>
  <c r="Z444" i="1"/>
  <c r="AB449" i="1"/>
  <c r="Z452" i="1"/>
  <c r="AB453" i="1"/>
  <c r="AB461" i="1"/>
  <c r="X463" i="1"/>
  <c r="Z464" i="1"/>
  <c r="AB465" i="1"/>
  <c r="X467" i="1"/>
  <c r="X471" i="1"/>
  <c r="Z472" i="1"/>
  <c r="Z476" i="1"/>
  <c r="AB477" i="1"/>
  <c r="X479" i="1"/>
  <c r="X483" i="1"/>
  <c r="Z484" i="1"/>
  <c r="X487" i="1"/>
  <c r="Z488" i="1"/>
  <c r="X491" i="1"/>
  <c r="X499" i="1"/>
  <c r="Z504" i="1"/>
  <c r="X507" i="1"/>
  <c r="AB513" i="1"/>
  <c r="X519" i="1"/>
  <c r="Z524" i="1"/>
  <c r="X527" i="1"/>
  <c r="AB529" i="1"/>
  <c r="X531" i="1"/>
  <c r="Z532" i="1"/>
  <c r="Z536" i="1"/>
  <c r="AB537" i="1"/>
  <c r="X543" i="1"/>
  <c r="Z544" i="1"/>
  <c r="X547" i="1"/>
  <c r="AB549" i="1"/>
  <c r="Z552" i="1"/>
  <c r="X555" i="1"/>
  <c r="Z560" i="1"/>
  <c r="X563" i="1"/>
  <c r="Z568" i="1"/>
  <c r="AB569" i="1"/>
  <c r="Z572" i="1"/>
  <c r="AB577" i="1"/>
  <c r="X579" i="1"/>
  <c r="AB581" i="1"/>
  <c r="X583" i="1"/>
  <c r="AB585" i="1"/>
  <c r="X591" i="1"/>
  <c r="Z592" i="1"/>
  <c r="X595" i="1"/>
  <c r="Z596" i="1"/>
  <c r="X599" i="1"/>
  <c r="Z600" i="1"/>
  <c r="AB601" i="1"/>
  <c r="AC397" i="1"/>
  <c r="Y399" i="1"/>
  <c r="AA400" i="1"/>
  <c r="AC401" i="1"/>
  <c r="Y403" i="1"/>
  <c r="AA408" i="1"/>
  <c r="AC413" i="1"/>
  <c r="Y415" i="1"/>
  <c r="AA416" i="1"/>
  <c r="AC417" i="1"/>
  <c r="AA420" i="1"/>
  <c r="AC421" i="1"/>
  <c r="AA424" i="1"/>
  <c r="Y427" i="1"/>
  <c r="Y435" i="1"/>
  <c r="Y439" i="1"/>
  <c r="AA440" i="1"/>
  <c r="AC441" i="1"/>
  <c r="AA444" i="1"/>
  <c r="Y447" i="1"/>
  <c r="AC449" i="1"/>
  <c r="Y451" i="1"/>
  <c r="AC453" i="1"/>
  <c r="Y463" i="1"/>
  <c r="AA464" i="1"/>
  <c r="AC465" i="1"/>
  <c r="Y467" i="1"/>
  <c r="AC469" i="1"/>
  <c r="Y471" i="1"/>
  <c r="AA472" i="1"/>
  <c r="AA476" i="1"/>
  <c r="Y479" i="1"/>
  <c r="AA480" i="1"/>
  <c r="Y483" i="1"/>
  <c r="AA484" i="1"/>
  <c r="AC485" i="1"/>
  <c r="AA488" i="1"/>
  <c r="Y491" i="1"/>
  <c r="AC497" i="1"/>
  <c r="AC501" i="1"/>
  <c r="Y503" i="1"/>
  <c r="AA504" i="1"/>
  <c r="AC505" i="1"/>
  <c r="Y507" i="1"/>
  <c r="AA508" i="1"/>
  <c r="AC513" i="1"/>
  <c r="Y515" i="1"/>
  <c r="AA516" i="1"/>
  <c r="AC517" i="1"/>
  <c r="Y519" i="1"/>
  <c r="AC521" i="1"/>
  <c r="AA524" i="1"/>
  <c r="AC525" i="1"/>
  <c r="Y527" i="1"/>
  <c r="AA528" i="1"/>
  <c r="Y531" i="1"/>
  <c r="AA532" i="1"/>
  <c r="Y535" i="1"/>
  <c r="AA536" i="1"/>
  <c r="AC537" i="1"/>
  <c r="Y543" i="1"/>
  <c r="AA544" i="1"/>
  <c r="AA548" i="1"/>
  <c r="AC549" i="1"/>
  <c r="AA552" i="1"/>
  <c r="Y555" i="1"/>
  <c r="AA556" i="1"/>
  <c r="Y563" i="1"/>
  <c r="AA568" i="1"/>
  <c r="AC569" i="1"/>
  <c r="Y571" i="1"/>
  <c r="AA572" i="1"/>
  <c r="Y575" i="1"/>
  <c r="AC577" i="1"/>
  <c r="Y583" i="1"/>
  <c r="AC585" i="1"/>
  <c r="AA588" i="1"/>
  <c r="AC589" i="1"/>
  <c r="Y591" i="1"/>
  <c r="AA592" i="1"/>
  <c r="Y595" i="1"/>
  <c r="AA596" i="1"/>
  <c r="Y599" i="1"/>
  <c r="AA600" i="1"/>
  <c r="AC601" i="1"/>
  <c r="AB384" i="1"/>
  <c r="X386" i="1"/>
  <c r="AB388" i="1"/>
  <c r="Z391" i="1"/>
  <c r="X394" i="1"/>
  <c r="AB396" i="1"/>
  <c r="Z399" i="1"/>
  <c r="AB400" i="1"/>
  <c r="X402" i="1"/>
  <c r="Z403" i="1"/>
  <c r="AB404" i="1"/>
  <c r="AB408" i="1"/>
  <c r="AB412" i="1"/>
  <c r="X414" i="1"/>
  <c r="Z415" i="1"/>
  <c r="AB416" i="1"/>
  <c r="AB420" i="1"/>
  <c r="AB424" i="1"/>
  <c r="Z427" i="1"/>
  <c r="AB428" i="1"/>
  <c r="X434" i="1"/>
  <c r="Z435" i="1"/>
  <c r="Z439" i="1"/>
  <c r="AB440" i="1"/>
  <c r="X442" i="1"/>
  <c r="AB444" i="1"/>
  <c r="X446" i="1"/>
  <c r="X450" i="1"/>
  <c r="AB452" i="1"/>
  <c r="Z463" i="1"/>
  <c r="AB464" i="1"/>
  <c r="X466" i="1"/>
  <c r="Z467" i="1"/>
  <c r="AB468" i="1"/>
  <c r="Z471" i="1"/>
  <c r="AB476" i="1"/>
  <c r="X478" i="1"/>
  <c r="Z479" i="1"/>
  <c r="Z483" i="1"/>
  <c r="AB484" i="1"/>
  <c r="AB488" i="1"/>
  <c r="Z491" i="1"/>
  <c r="X498" i="1"/>
  <c r="Z499" i="1"/>
  <c r="AB504" i="1"/>
  <c r="X506" i="1"/>
  <c r="Z507" i="1"/>
  <c r="AB508" i="1"/>
  <c r="X514" i="1"/>
  <c r="Z515" i="1"/>
  <c r="X518" i="1"/>
  <c r="Z519" i="1"/>
  <c r="X522" i="1"/>
  <c r="Z527" i="1"/>
  <c r="X530" i="1"/>
  <c r="Z531" i="1"/>
  <c r="AB532" i="1"/>
  <c r="Z535" i="1"/>
  <c r="X542" i="1"/>
  <c r="Z543" i="1"/>
  <c r="AB544" i="1"/>
  <c r="Z547" i="1"/>
  <c r="AB548" i="1"/>
  <c r="X550" i="1"/>
  <c r="AB552" i="1"/>
  <c r="Z555" i="1"/>
  <c r="Z563" i="1"/>
  <c r="AB568" i="1"/>
  <c r="X570" i="1"/>
  <c r="Z571" i="1"/>
  <c r="X578" i="1"/>
  <c r="Z583" i="1"/>
  <c r="Z587" i="1"/>
  <c r="AB588" i="1"/>
  <c r="Z591" i="1"/>
  <c r="AB592" i="1"/>
  <c r="Z595" i="1"/>
  <c r="AB596" i="1"/>
  <c r="Z599" i="1"/>
  <c r="AB600" i="1"/>
  <c r="X602" i="1"/>
  <c r="Y394" i="1"/>
  <c r="AC396" i="1"/>
  <c r="AA399" i="1"/>
  <c r="AC400" i="1"/>
  <c r="Y402" i="1"/>
  <c r="AA403" i="1"/>
  <c r="AC404" i="1"/>
  <c r="AC408" i="1"/>
  <c r="Y414" i="1"/>
  <c r="AA415" i="1"/>
  <c r="AC416" i="1"/>
  <c r="AA419" i="1"/>
  <c r="AC420" i="1"/>
  <c r="Y422" i="1"/>
  <c r="AC424" i="1"/>
  <c r="AA427" i="1"/>
  <c r="Y430" i="1"/>
  <c r="Y434" i="1"/>
  <c r="AA435" i="1"/>
  <c r="Y438" i="1"/>
  <c r="AA439" i="1"/>
  <c r="AC440" i="1"/>
  <c r="Y442" i="1"/>
  <c r="AC444" i="1"/>
  <c r="Y446" i="1"/>
  <c r="AC448" i="1"/>
  <c r="Y450" i="1"/>
  <c r="AC452" i="1"/>
  <c r="AA455" i="1"/>
  <c r="AA463" i="1"/>
  <c r="AC464" i="1"/>
  <c r="Y466" i="1"/>
  <c r="AA467" i="1"/>
  <c r="Y470" i="1"/>
  <c r="AA471" i="1"/>
  <c r="AC472" i="1"/>
  <c r="AC476" i="1"/>
  <c r="Y478" i="1"/>
  <c r="AA479" i="1"/>
  <c r="AC480" i="1"/>
  <c r="Y482" i="1"/>
  <c r="AA483" i="1"/>
  <c r="AC484" i="1"/>
  <c r="Y486" i="1"/>
  <c r="AC488" i="1"/>
  <c r="AA491" i="1"/>
  <c r="AC492" i="1"/>
  <c r="Y494" i="1"/>
  <c r="Y498" i="1"/>
  <c r="AA499" i="1"/>
  <c r="AC504" i="1"/>
  <c r="Y506" i="1"/>
  <c r="AA507" i="1"/>
  <c r="AC508" i="1"/>
  <c r="Y510" i="1"/>
  <c r="AA519" i="1"/>
  <c r="Y522" i="1"/>
  <c r="AC524" i="1"/>
  <c r="AA527" i="1"/>
  <c r="AC528" i="1"/>
  <c r="Y530" i="1"/>
  <c r="AA531" i="1"/>
  <c r="AC532" i="1"/>
  <c r="AC536" i="1"/>
  <c r="AC540" i="1"/>
  <c r="Y542" i="1"/>
  <c r="AA543" i="1"/>
  <c r="AC544" i="1"/>
  <c r="AA547" i="1"/>
  <c r="AC548" i="1"/>
  <c r="Y550" i="1"/>
  <c r="AA551" i="1"/>
  <c r="AC552" i="1"/>
  <c r="AA555" i="1"/>
  <c r="Y558" i="1"/>
  <c r="Y562" i="1"/>
  <c r="AA563" i="1"/>
  <c r="AC568" i="1"/>
  <c r="Y570" i="1"/>
  <c r="AC572" i="1"/>
  <c r="Y578" i="1"/>
  <c r="AA583" i="1"/>
  <c r="AC588" i="1"/>
  <c r="AA591" i="1"/>
  <c r="AC592" i="1"/>
  <c r="AA595" i="1"/>
  <c r="AC596" i="1"/>
  <c r="Y598" i="1"/>
  <c r="AA599" i="1"/>
  <c r="AC600" i="1"/>
  <c r="Y602" i="1"/>
  <c r="AB383" i="1"/>
  <c r="X385" i="1"/>
  <c r="Z386" i="1"/>
  <c r="X389" i="1"/>
  <c r="X393" i="1"/>
  <c r="Z394" i="1"/>
  <c r="X397" i="1"/>
  <c r="AB399" i="1"/>
  <c r="X401" i="1"/>
  <c r="Z402" i="1"/>
  <c r="AB403" i="1"/>
  <c r="AB407" i="1"/>
  <c r="X413" i="1"/>
  <c r="Z414" i="1"/>
  <c r="AB415" i="1"/>
  <c r="X417" i="1"/>
  <c r="X421" i="1"/>
  <c r="Z422" i="1"/>
  <c r="X425" i="1"/>
  <c r="AB427" i="1"/>
  <c r="Z434" i="1"/>
  <c r="AB435" i="1"/>
  <c r="Z438" i="1"/>
  <c r="AB439" i="1"/>
  <c r="X441" i="1"/>
  <c r="Z442" i="1"/>
  <c r="AB443" i="1"/>
  <c r="X445" i="1"/>
  <c r="Z446" i="1"/>
  <c r="X449" i="1"/>
  <c r="Z450" i="1"/>
  <c r="X453" i="1"/>
  <c r="Z454" i="1"/>
  <c r="X457" i="1"/>
  <c r="X461" i="1"/>
  <c r="AB463" i="1"/>
  <c r="X465" i="1"/>
  <c r="Z466" i="1"/>
  <c r="AB467" i="1"/>
  <c r="AB471" i="1"/>
  <c r="X477" i="1"/>
  <c r="Z478" i="1"/>
  <c r="AB479" i="1"/>
  <c r="AB483" i="1"/>
  <c r="X485" i="1"/>
  <c r="Z486" i="1"/>
  <c r="Z490" i="1"/>
  <c r="AB491" i="1"/>
  <c r="Z494" i="1"/>
  <c r="Z498" i="1"/>
  <c r="AB499" i="1"/>
  <c r="AB503" i="1"/>
  <c r="X505" i="1"/>
  <c r="Z506" i="1"/>
  <c r="AB507" i="1"/>
  <c r="X509" i="1"/>
  <c r="Z510" i="1"/>
  <c r="X513" i="1"/>
  <c r="Z514" i="1"/>
  <c r="X517" i="1"/>
  <c r="AB519" i="1"/>
  <c r="X521" i="1"/>
  <c r="Z522" i="1"/>
  <c r="X525" i="1"/>
  <c r="AB527" i="1"/>
  <c r="Z530" i="1"/>
  <c r="AB531" i="1"/>
  <c r="AB535" i="1"/>
  <c r="X537" i="1"/>
  <c r="AB539" i="1"/>
  <c r="X541" i="1"/>
  <c r="Z542" i="1"/>
  <c r="AB543" i="1"/>
  <c r="AB547" i="1"/>
  <c r="X549" i="1"/>
  <c r="Z550" i="1"/>
  <c r="AB551" i="1"/>
  <c r="AB555" i="1"/>
  <c r="X561" i="1"/>
  <c r="Z562" i="1"/>
  <c r="AB563" i="1"/>
  <c r="X569" i="1"/>
  <c r="Z570" i="1"/>
  <c r="AB571" i="1"/>
  <c r="X573" i="1"/>
  <c r="Z574" i="1"/>
  <c r="X577" i="1"/>
  <c r="Z578" i="1"/>
  <c r="AB579" i="1"/>
  <c r="X581" i="1"/>
  <c r="AB583" i="1"/>
  <c r="X585" i="1"/>
  <c r="AB591" i="1"/>
  <c r="AB595" i="1"/>
  <c r="AB599" i="1"/>
  <c r="X601" i="1"/>
  <c r="Y397" i="1"/>
  <c r="AC399" i="1"/>
  <c r="Y401" i="1"/>
  <c r="AA402" i="1"/>
  <c r="AC403" i="1"/>
  <c r="Y405" i="1"/>
  <c r="AA406" i="1"/>
  <c r="AC407" i="1"/>
  <c r="Y413" i="1"/>
  <c r="AA414" i="1"/>
  <c r="AC415" i="1"/>
  <c r="Y417" i="1"/>
  <c r="AC419" i="1"/>
  <c r="Y421" i="1"/>
  <c r="AC427" i="1"/>
  <c r="AA430" i="1"/>
  <c r="AC431" i="1"/>
  <c r="AA434" i="1"/>
  <c r="AC435" i="1"/>
  <c r="AA438" i="1"/>
  <c r="AC439" i="1"/>
  <c r="Y441" i="1"/>
  <c r="AA442" i="1"/>
  <c r="Y445" i="1"/>
  <c r="AA446" i="1"/>
  <c r="AC447" i="1"/>
  <c r="Y449" i="1"/>
  <c r="AA450" i="1"/>
  <c r="Y453" i="1"/>
  <c r="Y457" i="1"/>
  <c r="AA458" i="1"/>
  <c r="Y461" i="1"/>
  <c r="AC463" i="1"/>
  <c r="Y465" i="1"/>
  <c r="AA466" i="1"/>
  <c r="AC467" i="1"/>
  <c r="AC471" i="1"/>
  <c r="Y477" i="1"/>
  <c r="AA478" i="1"/>
  <c r="AC479" i="1"/>
  <c r="AC483" i="1"/>
  <c r="Y485" i="1"/>
  <c r="AA486" i="1"/>
  <c r="AC491" i="1"/>
  <c r="AA494" i="1"/>
  <c r="AA498" i="1"/>
  <c r="AC499" i="1"/>
  <c r="Y501" i="1"/>
  <c r="AC503" i="1"/>
  <c r="Y505" i="1"/>
  <c r="AA506" i="1"/>
  <c r="AC507" i="1"/>
  <c r="Y509" i="1"/>
  <c r="AA510" i="1"/>
  <c r="Y513" i="1"/>
  <c r="AA514" i="1"/>
  <c r="Y517" i="1"/>
  <c r="AC519" i="1"/>
  <c r="Y521" i="1"/>
  <c r="AA522" i="1"/>
  <c r="Y525" i="1"/>
  <c r="AA526" i="1"/>
  <c r="AC527" i="1"/>
  <c r="AA530" i="1"/>
  <c r="AC531" i="1"/>
  <c r="AC535" i="1"/>
  <c r="Y537" i="1"/>
  <c r="Y541" i="1"/>
  <c r="AA542" i="1"/>
  <c r="AC543" i="1"/>
  <c r="AC547" i="1"/>
  <c r="Y549" i="1"/>
  <c r="AA550" i="1"/>
  <c r="AC555" i="1"/>
  <c r="AA558" i="1"/>
  <c r="AA562" i="1"/>
  <c r="AC563" i="1"/>
  <c r="Y569" i="1"/>
  <c r="AA570" i="1"/>
  <c r="AC571" i="1"/>
  <c r="Y573" i="1"/>
  <c r="AA574" i="1"/>
  <c r="AC575" i="1"/>
  <c r="Y577" i="1"/>
  <c r="AA578" i="1"/>
  <c r="Y581" i="1"/>
  <c r="AC583" i="1"/>
  <c r="Y585" i="1"/>
  <c r="Y589" i="1"/>
  <c r="AC591" i="1"/>
  <c r="AC595" i="1"/>
  <c r="AC599" i="1"/>
  <c r="Y601" i="1"/>
  <c r="AB394" i="1"/>
  <c r="X396" i="1"/>
  <c r="X400" i="1"/>
  <c r="Z401" i="1"/>
  <c r="AB402" i="1"/>
  <c r="X404" i="1"/>
  <c r="X408" i="1"/>
  <c r="X412" i="1"/>
  <c r="Z413" i="1"/>
  <c r="AB414" i="1"/>
  <c r="X416" i="1"/>
  <c r="Z417" i="1"/>
  <c r="AB418" i="1"/>
  <c r="X420" i="1"/>
  <c r="Z421" i="1"/>
  <c r="AB422" i="1"/>
  <c r="X424" i="1"/>
  <c r="AB430" i="1"/>
  <c r="Z433" i="1"/>
  <c r="AB434" i="1"/>
  <c r="AB438" i="1"/>
  <c r="X440" i="1"/>
  <c r="Z441" i="1"/>
  <c r="AB442" i="1"/>
  <c r="X444" i="1"/>
  <c r="Z445" i="1"/>
  <c r="AB446" i="1"/>
  <c r="Z449" i="1"/>
  <c r="AB450" i="1"/>
  <c r="X452" i="1"/>
  <c r="Z453" i="1"/>
  <c r="AB454" i="1"/>
  <c r="Z457" i="1"/>
  <c r="AB458" i="1"/>
  <c r="X464" i="1"/>
  <c r="Z465" i="1"/>
  <c r="AB466" i="1"/>
  <c r="X468" i="1"/>
  <c r="AB470" i="1"/>
  <c r="X472" i="1"/>
  <c r="X476" i="1"/>
  <c r="Z477" i="1"/>
  <c r="AB478" i="1"/>
  <c r="X480" i="1"/>
  <c r="Z481" i="1"/>
  <c r="X484" i="1"/>
  <c r="Z485" i="1"/>
  <c r="X488" i="1"/>
  <c r="X492" i="1"/>
  <c r="Z493" i="1"/>
  <c r="AB494" i="1"/>
  <c r="Z497" i="1"/>
  <c r="AB498" i="1"/>
  <c r="X504" i="1"/>
  <c r="Z505" i="1"/>
  <c r="AB506" i="1"/>
  <c r="X508" i="1"/>
  <c r="Z509" i="1"/>
  <c r="AB510" i="1"/>
  <c r="Z513" i="1"/>
  <c r="AB514" i="1"/>
  <c r="Z517" i="1"/>
  <c r="Z521" i="1"/>
  <c r="AB522" i="1"/>
  <c r="X524" i="1"/>
  <c r="Z525" i="1"/>
  <c r="X528" i="1"/>
  <c r="Z529" i="1"/>
  <c r="AB530" i="1"/>
  <c r="X532" i="1"/>
  <c r="X536" i="1"/>
  <c r="Z537" i="1"/>
  <c r="X540" i="1"/>
  <c r="Z541" i="1"/>
  <c r="AB542" i="1"/>
  <c r="X544" i="1"/>
  <c r="Z545" i="1"/>
  <c r="AB546" i="1"/>
  <c r="X548" i="1"/>
  <c r="Z549" i="1"/>
  <c r="AB550" i="1"/>
  <c r="X552" i="1"/>
  <c r="AB558" i="1"/>
  <c r="Z561" i="1"/>
  <c r="AB562" i="1"/>
  <c r="X568" i="1"/>
  <c r="Z569" i="1"/>
  <c r="AB570" i="1"/>
  <c r="X572" i="1"/>
  <c r="Z573" i="1"/>
  <c r="AB574" i="1"/>
  <c r="Z577" i="1"/>
  <c r="AB578" i="1"/>
  <c r="Z581" i="1"/>
  <c r="Z585" i="1"/>
  <c r="X588" i="1"/>
  <c r="Z589" i="1"/>
  <c r="X592" i="1"/>
  <c r="X596" i="1"/>
  <c r="X600" i="1"/>
  <c r="Z601" i="1"/>
  <c r="AB602" i="1"/>
  <c r="AA385" i="1"/>
  <c r="AC386" i="1"/>
  <c r="Y388" i="1"/>
  <c r="AA389" i="1"/>
  <c r="AA393" i="1"/>
  <c r="AC394" i="1"/>
  <c r="Y396" i="1"/>
  <c r="AA397" i="1"/>
  <c r="Y400" i="1"/>
  <c r="AA401" i="1"/>
  <c r="AC402" i="1"/>
  <c r="Y404" i="1"/>
  <c r="Y408" i="1"/>
  <c r="Y412" i="1"/>
  <c r="AA413" i="1"/>
  <c r="AC414" i="1"/>
  <c r="Y416" i="1"/>
  <c r="AA417" i="1"/>
  <c r="Y420" i="1"/>
  <c r="AA421" i="1"/>
  <c r="AC422" i="1"/>
  <c r="Y424" i="1"/>
  <c r="AC430" i="1"/>
  <c r="AC434" i="1"/>
  <c r="AC438" i="1"/>
  <c r="Y440" i="1"/>
  <c r="AA441" i="1"/>
  <c r="AC442" i="1"/>
  <c r="Y444" i="1"/>
  <c r="AA445" i="1"/>
  <c r="AC446" i="1"/>
  <c r="AA449" i="1"/>
  <c r="AC450" i="1"/>
  <c r="Y452" i="1"/>
  <c r="AA453" i="1"/>
  <c r="AA457" i="1"/>
  <c r="AC458" i="1"/>
  <c r="AA461" i="1"/>
  <c r="Y464" i="1"/>
  <c r="AA465" i="1"/>
  <c r="AC466" i="1"/>
  <c r="Y468" i="1"/>
  <c r="Y472" i="1"/>
  <c r="AA473" i="1"/>
  <c r="Y476" i="1"/>
  <c r="AA477" i="1"/>
  <c r="AC478" i="1"/>
  <c r="Y480" i="1"/>
  <c r="Y484" i="1"/>
  <c r="AA485" i="1"/>
  <c r="AC486" i="1"/>
  <c r="Y488" i="1"/>
  <c r="AC494" i="1"/>
  <c r="Y496" i="1"/>
  <c r="AA497" i="1"/>
  <c r="AC498" i="1"/>
  <c r="Y504" i="1"/>
  <c r="AA505" i="1"/>
  <c r="AC506" i="1"/>
  <c r="Y508" i="1"/>
  <c r="AA509" i="1"/>
  <c r="AC510" i="1"/>
  <c r="AA513" i="1"/>
  <c r="AC514" i="1"/>
  <c r="AA517" i="1"/>
  <c r="AA521" i="1"/>
  <c r="AC522" i="1"/>
  <c r="Y524" i="1"/>
  <c r="AA525" i="1"/>
  <c r="Y528" i="1"/>
  <c r="AC530" i="1"/>
  <c r="Y532" i="1"/>
  <c r="Y536" i="1"/>
  <c r="AA537" i="1"/>
  <c r="Y540" i="1"/>
  <c r="AA541" i="1"/>
  <c r="AC542" i="1"/>
  <c r="Y544" i="1"/>
  <c r="Y548" i="1"/>
  <c r="AA549" i="1"/>
  <c r="AC550" i="1"/>
  <c r="Y552" i="1"/>
  <c r="AC554" i="1"/>
  <c r="AC558" i="1"/>
  <c r="AA561" i="1"/>
  <c r="AC562" i="1"/>
  <c r="Y568" i="1"/>
  <c r="AA569" i="1"/>
  <c r="AC570" i="1"/>
  <c r="Y572" i="1"/>
  <c r="AA573" i="1"/>
  <c r="AC574" i="1"/>
  <c r="Y576" i="1"/>
  <c r="AA577" i="1"/>
  <c r="AC578" i="1"/>
  <c r="AA581" i="1"/>
  <c r="AA585" i="1"/>
  <c r="Y588" i="1"/>
  <c r="AA589" i="1"/>
  <c r="Y592" i="1"/>
  <c r="Y596" i="1"/>
  <c r="Y600" i="1"/>
  <c r="AA601" i="1"/>
  <c r="Y456" i="1" l="1"/>
  <c r="AB523" i="1"/>
  <c r="AB584" i="1"/>
  <c r="X559" i="1"/>
  <c r="Y52" i="1"/>
  <c r="AC602" i="1"/>
  <c r="AC546" i="1"/>
  <c r="Y520" i="1"/>
  <c r="AA481" i="1"/>
  <c r="AC454" i="1"/>
  <c r="AC390" i="1"/>
  <c r="AB582" i="1"/>
  <c r="X556" i="1"/>
  <c r="Z489" i="1"/>
  <c r="X428" i="1"/>
  <c r="AC579" i="1"/>
  <c r="AC551" i="1"/>
  <c r="AC523" i="1"/>
  <c r="Y429" i="1"/>
  <c r="AB495" i="1"/>
  <c r="AB423" i="1"/>
  <c r="AC584" i="1"/>
  <c r="AA431" i="1"/>
  <c r="Z495" i="1"/>
  <c r="Y587" i="1"/>
  <c r="AC553" i="1"/>
  <c r="AA512" i="1"/>
  <c r="Y495" i="1"/>
  <c r="Y431" i="1"/>
  <c r="Z556" i="1"/>
  <c r="Z520" i="1"/>
  <c r="Z448" i="1"/>
  <c r="X431" i="1"/>
  <c r="Z396" i="1"/>
  <c r="AB361" i="1"/>
  <c r="AB333" i="1"/>
  <c r="Z236" i="1"/>
  <c r="Z200" i="1"/>
  <c r="X167" i="1"/>
  <c r="Z144" i="1"/>
  <c r="Z108" i="1"/>
  <c r="Z56" i="1"/>
  <c r="Y332" i="1"/>
  <c r="AA233" i="1"/>
  <c r="AB282" i="1"/>
  <c r="Z233" i="1"/>
  <c r="Z169" i="1"/>
  <c r="X136" i="1"/>
  <c r="AA346" i="1"/>
  <c r="Y105" i="1"/>
  <c r="X169" i="1"/>
  <c r="AA303" i="1"/>
  <c r="AA231" i="1"/>
  <c r="W481" i="1"/>
  <c r="AB200" i="1"/>
  <c r="Z111" i="1"/>
  <c r="Z39" i="1"/>
  <c r="AA433" i="1"/>
  <c r="X584" i="1"/>
  <c r="AA418" i="1"/>
  <c r="AB501" i="1"/>
  <c r="X239" i="1"/>
  <c r="AC111" i="1"/>
  <c r="Y556" i="1"/>
  <c r="Y428" i="1"/>
  <c r="Z425" i="1"/>
  <c r="AB398" i="1"/>
  <c r="AA482" i="1"/>
  <c r="Z390" i="1"/>
  <c r="AC520" i="1"/>
  <c r="Y418" i="1"/>
  <c r="X582" i="1"/>
  <c r="Z559" i="1"/>
  <c r="X546" i="1"/>
  <c r="AB512" i="1"/>
  <c r="AB492" i="1"/>
  <c r="Z459" i="1"/>
  <c r="Z423" i="1"/>
  <c r="AB392" i="1"/>
  <c r="AA492" i="1"/>
  <c r="AC481" i="1"/>
  <c r="AA448" i="1"/>
  <c r="AA428" i="1"/>
  <c r="X495" i="1"/>
  <c r="AB481" i="1"/>
  <c r="Z428" i="1"/>
  <c r="Z392" i="1"/>
  <c r="X295" i="1"/>
  <c r="AB181" i="1"/>
  <c r="X39" i="1"/>
  <c r="AC346" i="1"/>
  <c r="AC290" i="1"/>
  <c r="AC154" i="1"/>
  <c r="X372" i="1"/>
  <c r="AB346" i="1"/>
  <c r="Z105" i="1"/>
  <c r="AC295" i="1"/>
  <c r="AC103" i="1"/>
  <c r="AB167" i="1"/>
  <c r="X113" i="1"/>
  <c r="AA295" i="1"/>
  <c r="AC136" i="1"/>
  <c r="Z303" i="1"/>
  <c r="Z103" i="1"/>
  <c r="AC354" i="1"/>
  <c r="AC303" i="1"/>
  <c r="AA545" i="1"/>
  <c r="AC518" i="1"/>
  <c r="Y492" i="1"/>
  <c r="Z553" i="1"/>
  <c r="AB462" i="1"/>
  <c r="Y565" i="1"/>
  <c r="AC495" i="1"/>
  <c r="Z482" i="1"/>
  <c r="AC582" i="1"/>
  <c r="AA489" i="1"/>
  <c r="AA425" i="1"/>
  <c r="AC398" i="1"/>
  <c r="AB526" i="1"/>
  <c r="Z501" i="1"/>
  <c r="AB486" i="1"/>
  <c r="Z461" i="1"/>
  <c r="Z397" i="1"/>
  <c r="AA590" i="1"/>
  <c r="Y481" i="1"/>
  <c r="Y437" i="1"/>
  <c r="Y425" i="1"/>
  <c r="X589" i="1"/>
  <c r="Z546" i="1"/>
  <c r="AA579" i="1"/>
  <c r="Y546" i="1"/>
  <c r="AA487" i="1"/>
  <c r="AA459" i="1"/>
  <c r="AC428" i="1"/>
  <c r="Z579" i="1"/>
  <c r="AB556" i="1"/>
  <c r="AB524" i="1"/>
  <c r="X438" i="1"/>
  <c r="X422" i="1"/>
  <c r="Y551" i="1"/>
  <c r="AA520" i="1"/>
  <c r="AA396" i="1"/>
  <c r="Z588" i="1"/>
  <c r="X515" i="1"/>
  <c r="Z492" i="1"/>
  <c r="AB373" i="1"/>
  <c r="X359" i="1"/>
  <c r="AB233" i="1"/>
  <c r="Z180" i="1"/>
  <c r="X163" i="1"/>
  <c r="Z136" i="1"/>
  <c r="AB105" i="1"/>
  <c r="AA369" i="1"/>
  <c r="Y264" i="1"/>
  <c r="Y228" i="1"/>
  <c r="Y172" i="1"/>
  <c r="AC122" i="1"/>
  <c r="AC90" i="1"/>
  <c r="X392" i="1"/>
  <c r="X228" i="1"/>
  <c r="X200" i="1"/>
  <c r="AB162" i="1"/>
  <c r="Y289" i="1"/>
  <c r="Y97" i="1"/>
  <c r="AA58" i="1"/>
  <c r="X377" i="1"/>
  <c r="Z162" i="1"/>
  <c r="AB111" i="1"/>
  <c r="AB47" i="1"/>
  <c r="AA367" i="1"/>
  <c r="AA47" i="1"/>
  <c r="Z295" i="1"/>
  <c r="Y375" i="1"/>
  <c r="Y231" i="1"/>
  <c r="Y392" i="1"/>
  <c r="AA553" i="1"/>
  <c r="Z565" i="1"/>
  <c r="Z437" i="1"/>
  <c r="AA462" i="1"/>
  <c r="AB559" i="1"/>
  <c r="AC565" i="1"/>
  <c r="AC489" i="1"/>
  <c r="AC425" i="1"/>
  <c r="X587" i="1"/>
  <c r="AB425" i="1"/>
  <c r="Z372" i="1"/>
  <c r="Z52" i="1"/>
  <c r="AA361" i="1"/>
  <c r="AC226" i="1"/>
  <c r="Y200" i="1"/>
  <c r="AA169" i="1"/>
  <c r="Y144" i="1"/>
  <c r="Z369" i="1"/>
  <c r="AB226" i="1"/>
  <c r="Y369" i="1"/>
  <c r="AA282" i="1"/>
  <c r="Y233" i="1"/>
  <c r="X105" i="1"/>
  <c r="AB39" i="1"/>
  <c r="AA359" i="1"/>
  <c r="AC200" i="1"/>
  <c r="AA111" i="1"/>
  <c r="Z167" i="1"/>
  <c r="Y367" i="1"/>
  <c r="Y111" i="1"/>
  <c r="AC482" i="1"/>
  <c r="AC418" i="1"/>
  <c r="X520" i="1"/>
  <c r="Y553" i="1"/>
  <c r="X565" i="1"/>
  <c r="AA587" i="1"/>
  <c r="AA523" i="1"/>
  <c r="X111" i="1"/>
  <c r="AC526" i="1"/>
  <c r="AC462" i="1"/>
  <c r="X512" i="1"/>
  <c r="X448" i="1"/>
  <c r="AA398" i="1"/>
  <c r="X545" i="1"/>
  <c r="Z462" i="1"/>
  <c r="Z418" i="1"/>
  <c r="AC556" i="1"/>
  <c r="Y518" i="1"/>
  <c r="AC456" i="1"/>
  <c r="Y579" i="1"/>
  <c r="AA501" i="1"/>
  <c r="X576" i="1"/>
  <c r="X564" i="1"/>
  <c r="X436" i="1"/>
  <c r="AC587" i="1"/>
  <c r="AA546" i="1"/>
  <c r="Y489" i="1"/>
  <c r="AA422" i="1"/>
  <c r="AB515" i="1"/>
  <c r="X489" i="1"/>
  <c r="X433" i="1"/>
  <c r="AC576" i="1"/>
  <c r="AA515" i="1"/>
  <c r="AB576" i="1"/>
  <c r="AB520" i="1"/>
  <c r="Z487" i="1"/>
  <c r="AB448" i="1"/>
  <c r="X418" i="1"/>
  <c r="AC461" i="1"/>
  <c r="AB565" i="1"/>
  <c r="Z512" i="1"/>
  <c r="AB489" i="1"/>
  <c r="X459" i="1"/>
  <c r="AB369" i="1"/>
  <c r="AB309" i="1"/>
  <c r="AB269" i="1"/>
  <c r="X231" i="1"/>
  <c r="Z172" i="1"/>
  <c r="AB117" i="1"/>
  <c r="X103" i="1"/>
  <c r="W158" i="1"/>
  <c r="AC282" i="1"/>
  <c r="AC58" i="1"/>
  <c r="Z361" i="1"/>
  <c r="AB122" i="1"/>
  <c r="AB90" i="1"/>
  <c r="AB58" i="1"/>
  <c r="AC367" i="1"/>
  <c r="AC231" i="1"/>
  <c r="AA90" i="1"/>
  <c r="X369" i="1"/>
  <c r="X313" i="1"/>
  <c r="AB103" i="1"/>
  <c r="AA103" i="1"/>
  <c r="AA39" i="1"/>
  <c r="Z375" i="1"/>
  <c r="Z113" i="1"/>
  <c r="AB590" i="1"/>
  <c r="AC423" i="1"/>
  <c r="AB587" i="1"/>
  <c r="AC590" i="1"/>
  <c r="AA565" i="1"/>
  <c r="Y512" i="1"/>
  <c r="Y448" i="1"/>
  <c r="Y384" i="1"/>
  <c r="AA602" i="1"/>
  <c r="Y545" i="1"/>
  <c r="AC515" i="1"/>
  <c r="AC487" i="1"/>
  <c r="AC459" i="1"/>
  <c r="Z602" i="1"/>
  <c r="Z526" i="1"/>
  <c r="X501" i="1"/>
  <c r="AB487" i="1"/>
  <c r="AB459" i="1"/>
  <c r="AB431" i="1"/>
  <c r="Z398" i="1"/>
  <c r="Y526" i="1"/>
  <c r="AC512" i="1"/>
  <c r="AA495" i="1"/>
  <c r="AA423" i="1"/>
  <c r="AC392" i="1"/>
  <c r="X486" i="1"/>
  <c r="Z431" i="1"/>
  <c r="AA576" i="1"/>
  <c r="AC557" i="1"/>
  <c r="AC545" i="1"/>
  <c r="Y487" i="1"/>
  <c r="Y459" i="1"/>
  <c r="Y423" i="1"/>
  <c r="AB545" i="1"/>
  <c r="X423" i="1"/>
  <c r="X367" i="1"/>
  <c r="AB245" i="1"/>
  <c r="Z116" i="1"/>
  <c r="Y136" i="1"/>
  <c r="AA113" i="1"/>
  <c r="AB290" i="1"/>
  <c r="Y361" i="1"/>
  <c r="AC47" i="1"/>
  <c r="AB367" i="1"/>
  <c r="Z367" i="1"/>
  <c r="Z231" i="1"/>
  <c r="AA69" i="1"/>
  <c r="AC363" i="1"/>
  <c r="AC235" i="1"/>
  <c r="AC107" i="1"/>
  <c r="Z42" i="1"/>
  <c r="AC296" i="1"/>
  <c r="AC232" i="1"/>
  <c r="AC16" i="1"/>
  <c r="AA234" i="1"/>
  <c r="Z234" i="1"/>
  <c r="AC360" i="1"/>
  <c r="AB360" i="1"/>
  <c r="AB232" i="1"/>
  <c r="Z590" i="1"/>
  <c r="X494" i="1"/>
  <c r="AB421" i="1"/>
  <c r="W24" i="1"/>
  <c r="X340" i="1"/>
  <c r="X276" i="1"/>
  <c r="X132" i="1"/>
  <c r="AA266" i="1"/>
  <c r="AA138" i="1"/>
  <c r="Z138" i="1"/>
  <c r="Y303" i="1"/>
  <c r="W383" i="1"/>
  <c r="AC581" i="1"/>
  <c r="AB517" i="1"/>
  <c r="W212" i="1"/>
  <c r="AA10" i="1"/>
  <c r="X321" i="1"/>
  <c r="AC176" i="1"/>
  <c r="W16" i="1"/>
  <c r="AA593" i="1"/>
  <c r="AA557" i="1"/>
  <c r="AC534" i="1"/>
  <c r="X496" i="1"/>
  <c r="Z473" i="1"/>
  <c r="Y409" i="1"/>
  <c r="X529" i="1"/>
  <c r="X493" i="1"/>
  <c r="Z470" i="1"/>
  <c r="Z406" i="1"/>
  <c r="Y534" i="1"/>
  <c r="Y406" i="1"/>
  <c r="Y511" i="1"/>
  <c r="AC473" i="1"/>
  <c r="Z564" i="1"/>
  <c r="Z500" i="1"/>
  <c r="X455" i="1"/>
  <c r="X411" i="1"/>
  <c r="Z380" i="1"/>
  <c r="X283" i="1"/>
  <c r="X219" i="1"/>
  <c r="AC298" i="1"/>
  <c r="AB362" i="1"/>
  <c r="X84" i="1"/>
  <c r="Y281" i="1"/>
  <c r="AA170" i="1"/>
  <c r="AA106" i="1"/>
  <c r="AC87" i="1"/>
  <c r="AB335" i="1"/>
  <c r="AB215" i="1"/>
  <c r="AB87" i="1"/>
  <c r="AA335" i="1"/>
  <c r="AC280" i="1"/>
  <c r="AC184" i="1"/>
  <c r="Y58" i="1"/>
  <c r="W576" i="1"/>
  <c r="X432" i="1"/>
  <c r="Y593" i="1"/>
  <c r="AA429" i="1"/>
  <c r="AC406" i="1"/>
  <c r="AB554" i="1"/>
  <c r="AB426" i="1"/>
  <c r="AC539" i="1"/>
  <c r="AA490" i="1"/>
  <c r="AC455" i="1"/>
  <c r="X429" i="1"/>
  <c r="AB391" i="1"/>
  <c r="AB432" i="1"/>
  <c r="X406" i="1"/>
  <c r="AA560" i="1"/>
  <c r="AA496" i="1"/>
  <c r="AB593" i="1"/>
  <c r="AB409" i="1"/>
  <c r="AB365" i="1"/>
  <c r="AB281" i="1"/>
  <c r="AB217" i="1"/>
  <c r="X155" i="1"/>
  <c r="X91" i="1"/>
  <c r="Z76" i="1"/>
  <c r="X27" i="1"/>
  <c r="AB9" i="1"/>
  <c r="Y240" i="1"/>
  <c r="AA173" i="1"/>
  <c r="Z281" i="1"/>
  <c r="AC347" i="1"/>
  <c r="Y217" i="1"/>
  <c r="AA271" i="1"/>
  <c r="Z335" i="1"/>
  <c r="AA529" i="1"/>
  <c r="AA598" i="1"/>
  <c r="Z426" i="1"/>
  <c r="AA567" i="1"/>
  <c r="Y554" i="1"/>
  <c r="X554" i="1"/>
  <c r="AB500" i="1"/>
  <c r="X490" i="1"/>
  <c r="AC529" i="1"/>
  <c r="AA436" i="1"/>
  <c r="Y411" i="1"/>
  <c r="X391" i="1"/>
  <c r="Z240" i="1"/>
  <c r="X215" i="1"/>
  <c r="Z184" i="1"/>
  <c r="W342" i="1"/>
  <c r="AC170" i="1"/>
  <c r="AA153" i="1"/>
  <c r="AC106" i="1"/>
  <c r="AB298" i="1"/>
  <c r="Z277" i="1"/>
  <c r="AB234" i="1"/>
  <c r="Z217" i="1"/>
  <c r="X184" i="1"/>
  <c r="X281" i="1"/>
  <c r="W106" i="1"/>
  <c r="AC304" i="1"/>
  <c r="AC216" i="1"/>
  <c r="Y90" i="1"/>
  <c r="Z87" i="1"/>
  <c r="W271" i="1"/>
  <c r="Y564" i="1"/>
  <c r="AC426" i="1"/>
  <c r="AC511" i="1"/>
  <c r="AA493" i="1"/>
  <c r="AC470" i="1"/>
  <c r="Y436" i="1"/>
  <c r="AB490" i="1"/>
  <c r="Y557" i="1"/>
  <c r="AA534" i="1"/>
  <c r="AC475" i="1"/>
  <c r="AA426" i="1"/>
  <c r="AB511" i="1"/>
  <c r="AC564" i="1"/>
  <c r="Y490" i="1"/>
  <c r="AC436" i="1"/>
  <c r="Y426" i="1"/>
  <c r="X598" i="1"/>
  <c r="Z567" i="1"/>
  <c r="X526" i="1"/>
  <c r="Z475" i="1"/>
  <c r="AC593" i="1"/>
  <c r="AC409" i="1"/>
  <c r="AB557" i="1"/>
  <c r="X511" i="1"/>
  <c r="Z432" i="1"/>
  <c r="AB213" i="1"/>
  <c r="X87" i="1"/>
  <c r="AC234" i="1"/>
  <c r="AA33" i="1"/>
  <c r="AA9" i="1"/>
  <c r="Z153" i="1"/>
  <c r="AC335" i="1"/>
  <c r="AA298" i="1"/>
  <c r="Y33" i="1"/>
  <c r="Z146" i="1"/>
  <c r="Z106" i="1"/>
  <c r="X57" i="1"/>
  <c r="W42" i="1"/>
  <c r="AA215" i="1"/>
  <c r="AB475" i="1"/>
  <c r="AB411" i="1"/>
  <c r="AC500" i="1"/>
  <c r="AB564" i="1"/>
  <c r="Z539" i="1"/>
  <c r="Z511" i="1"/>
  <c r="X426" i="1"/>
  <c r="Y567" i="1"/>
  <c r="Y539" i="1"/>
  <c r="AA432" i="1"/>
  <c r="X539" i="1"/>
  <c r="X347" i="1"/>
  <c r="Z304" i="1"/>
  <c r="Y380" i="1"/>
  <c r="AA217" i="1"/>
  <c r="Y104" i="1"/>
  <c r="AC155" i="1"/>
  <c r="AC91" i="1"/>
  <c r="X345" i="1"/>
  <c r="AB271" i="1"/>
  <c r="AA87" i="1"/>
  <c r="Z215" i="1"/>
  <c r="AB598" i="1"/>
  <c r="X500" i="1"/>
  <c r="Z598" i="1"/>
  <c r="Z534" i="1"/>
  <c r="AC598" i="1"/>
  <c r="AC490" i="1"/>
  <c r="AC567" i="1"/>
  <c r="AA554" i="1"/>
  <c r="X473" i="1"/>
  <c r="X409" i="1"/>
  <c r="AA539" i="1"/>
  <c r="AA411" i="1"/>
  <c r="X510" i="1"/>
  <c r="X470" i="1"/>
  <c r="AB436" i="1"/>
  <c r="X567" i="1"/>
  <c r="X475" i="1"/>
  <c r="AB429" i="1"/>
  <c r="AB345" i="1"/>
  <c r="X335" i="1"/>
  <c r="AB109" i="1"/>
  <c r="AB33" i="1"/>
  <c r="Y184" i="1"/>
  <c r="Y140" i="1"/>
  <c r="Y76" i="1"/>
  <c r="X388" i="1"/>
  <c r="AB170" i="1"/>
  <c r="Y153" i="1"/>
  <c r="AC344" i="1"/>
  <c r="AC240" i="1"/>
  <c r="AB280" i="1"/>
  <c r="Y335" i="1"/>
  <c r="X560" i="1"/>
  <c r="Z409" i="1"/>
  <c r="Y473" i="1"/>
  <c r="X557" i="1"/>
  <c r="Y560" i="1"/>
  <c r="Y500" i="1"/>
  <c r="Y432" i="1"/>
  <c r="AA409" i="1"/>
  <c r="Z593" i="1"/>
  <c r="Z557" i="1"/>
  <c r="AB534" i="1"/>
  <c r="Z429" i="1"/>
  <c r="AB406" i="1"/>
  <c r="Y529" i="1"/>
  <c r="AA470" i="1"/>
  <c r="AC411" i="1"/>
  <c r="X593" i="1"/>
  <c r="AB567" i="1"/>
  <c r="Z554" i="1"/>
  <c r="Y590" i="1"/>
  <c r="AC560" i="1"/>
  <c r="AA511" i="1"/>
  <c r="AA475" i="1"/>
  <c r="Y462" i="1"/>
  <c r="AC432" i="1"/>
  <c r="AB560" i="1"/>
  <c r="X534" i="1"/>
  <c r="Z411" i="1"/>
  <c r="AA564" i="1"/>
  <c r="AA500" i="1"/>
  <c r="Y475" i="1"/>
  <c r="AC429" i="1"/>
  <c r="AB473" i="1"/>
  <c r="AB301" i="1"/>
  <c r="X271" i="1"/>
  <c r="Z140" i="1"/>
  <c r="Y304" i="1"/>
  <c r="AA281" i="1"/>
  <c r="Y116" i="1"/>
  <c r="AC94" i="1"/>
  <c r="Z345" i="1"/>
  <c r="X116" i="1"/>
  <c r="Z33" i="1"/>
  <c r="W404" i="1"/>
  <c r="AC219" i="1"/>
  <c r="AA146" i="1"/>
  <c r="Y89" i="1"/>
  <c r="X257" i="1"/>
  <c r="X217" i="1"/>
  <c r="Y215" i="1"/>
  <c r="AC573" i="1"/>
  <c r="AC445" i="1"/>
  <c r="AB45" i="1"/>
  <c r="W214" i="1"/>
  <c r="W94" i="1"/>
  <c r="Y316" i="1"/>
  <c r="Y268" i="1"/>
  <c r="Y212" i="1"/>
  <c r="AC98" i="1"/>
  <c r="Y60" i="1"/>
  <c r="AA37" i="1"/>
  <c r="W189" i="1"/>
  <c r="Z245" i="1"/>
  <c r="AB146" i="1"/>
  <c r="X104" i="1"/>
  <c r="X32" i="1"/>
  <c r="Z9" i="1"/>
  <c r="W20" i="1"/>
  <c r="AA210" i="1"/>
  <c r="X361" i="1"/>
  <c r="X329" i="1"/>
  <c r="Z66" i="1"/>
  <c r="Y298" i="1"/>
  <c r="AC96" i="1"/>
  <c r="Y10" i="1"/>
  <c r="W257" i="1"/>
  <c r="W209" i="1"/>
  <c r="Z582" i="1"/>
  <c r="Y582" i="1"/>
  <c r="X430" i="1"/>
  <c r="AC509" i="1"/>
  <c r="AB509" i="1"/>
  <c r="Y372" i="1"/>
  <c r="AB274" i="1"/>
  <c r="AB98" i="1"/>
  <c r="X20" i="1"/>
  <c r="W104" i="1"/>
  <c r="Y321" i="1"/>
  <c r="Y257" i="1"/>
  <c r="Y209" i="1"/>
  <c r="Z210" i="1"/>
  <c r="X65" i="1"/>
  <c r="W138" i="1"/>
  <c r="AC248" i="1"/>
  <c r="Z117" i="1"/>
  <c r="Z98" i="1"/>
  <c r="AB445" i="1"/>
  <c r="AB141" i="1"/>
  <c r="W86" i="1"/>
  <c r="Y260" i="1"/>
  <c r="Y24" i="1"/>
  <c r="X316" i="1"/>
  <c r="X188" i="1"/>
  <c r="Y9" i="1"/>
  <c r="Z274" i="1"/>
  <c r="X9" i="1"/>
  <c r="AB518" i="1"/>
  <c r="Z548" i="1"/>
  <c r="Z420" i="1"/>
  <c r="Z260" i="1"/>
  <c r="AB229" i="1"/>
  <c r="Z64" i="1"/>
  <c r="AB37" i="1"/>
  <c r="Z24" i="1"/>
  <c r="Y364" i="1"/>
  <c r="Y20" i="1"/>
  <c r="AB338" i="1"/>
  <c r="W340" i="1"/>
  <c r="W228" i="1"/>
  <c r="AA394" i="1"/>
  <c r="AA338" i="1"/>
  <c r="AA274" i="1"/>
  <c r="Z338" i="1"/>
  <c r="X89" i="1"/>
  <c r="AC192" i="1"/>
  <c r="Y143" i="1"/>
  <c r="Z430" i="1"/>
  <c r="AB573" i="1"/>
  <c r="AB485" i="1"/>
  <c r="Z20" i="1"/>
  <c r="W222" i="1"/>
  <c r="AA325" i="1"/>
  <c r="W213" i="1"/>
  <c r="X260" i="1"/>
  <c r="X212" i="1"/>
  <c r="Z89" i="1"/>
  <c r="W276" i="1"/>
  <c r="Z370" i="1"/>
  <c r="X193" i="1"/>
  <c r="W225" i="1"/>
  <c r="Y295" i="1"/>
  <c r="AB317" i="1"/>
  <c r="AB77" i="1"/>
  <c r="AC246" i="1"/>
  <c r="AA229" i="1"/>
  <c r="X60" i="1"/>
  <c r="X153" i="1"/>
  <c r="AB248" i="1"/>
  <c r="Y586" i="1"/>
  <c r="Z451" i="1"/>
  <c r="AA460" i="1"/>
  <c r="AB597" i="1"/>
  <c r="AC357" i="1"/>
  <c r="AB357" i="1"/>
  <c r="AB356" i="1"/>
  <c r="X356" i="1"/>
  <c r="AC308" i="1"/>
  <c r="Y308" i="1"/>
  <c r="AC252" i="1"/>
  <c r="Y252" i="1"/>
  <c r="X252" i="1"/>
  <c r="Z252" i="1"/>
  <c r="AB204" i="1"/>
  <c r="Y204" i="1"/>
  <c r="X362" i="1"/>
  <c r="AC362" i="1"/>
  <c r="AA362" i="1"/>
  <c r="Z362" i="1"/>
  <c r="Z528" i="1"/>
  <c r="AB528" i="1"/>
  <c r="W528" i="1"/>
  <c r="W533" i="1"/>
  <c r="AC533" i="1"/>
  <c r="Z21" i="1"/>
  <c r="AB21" i="1"/>
  <c r="AA331" i="1"/>
  <c r="X331" i="1"/>
  <c r="W538" i="1"/>
  <c r="Y538" i="1"/>
  <c r="X538" i="1"/>
  <c r="W135" i="1"/>
  <c r="Z135" i="1"/>
  <c r="AC135" i="1"/>
  <c r="AB135" i="1"/>
  <c r="X460" i="1"/>
  <c r="AB538" i="1"/>
  <c r="AB474" i="1"/>
  <c r="AB410" i="1"/>
  <c r="AC594" i="1"/>
  <c r="X580" i="1"/>
  <c r="Y597" i="1"/>
  <c r="AA474" i="1"/>
  <c r="AC451" i="1"/>
  <c r="Z502" i="1"/>
  <c r="W574" i="1"/>
  <c r="X574" i="1"/>
  <c r="AB382" i="1"/>
  <c r="AC382" i="1"/>
  <c r="AA249" i="1"/>
  <c r="W477" i="1"/>
  <c r="AC477" i="1"/>
  <c r="W413" i="1"/>
  <c r="AB413" i="1"/>
  <c r="AA349" i="1"/>
  <c r="AB349" i="1"/>
  <c r="W468" i="1"/>
  <c r="Z468" i="1"/>
  <c r="AC468" i="1"/>
  <c r="AA468" i="1"/>
  <c r="AB300" i="1"/>
  <c r="Y300" i="1"/>
  <c r="Z300" i="1"/>
  <c r="AC244" i="1"/>
  <c r="Y244" i="1"/>
  <c r="W244" i="1"/>
  <c r="X244" i="1"/>
  <c r="AA19" i="1"/>
  <c r="X19" i="1"/>
  <c r="W482" i="1"/>
  <c r="X482" i="1"/>
  <c r="AC145" i="1"/>
  <c r="X145" i="1"/>
  <c r="Y145" i="1"/>
  <c r="AA145" i="1"/>
  <c r="Z145" i="1"/>
  <c r="Y135" i="1"/>
  <c r="W79" i="1"/>
  <c r="AB79" i="1"/>
  <c r="X79" i="1"/>
  <c r="Z79" i="1"/>
  <c r="AA79" i="1"/>
  <c r="AC323" i="1"/>
  <c r="X323" i="1"/>
  <c r="W469" i="1"/>
  <c r="AB469" i="1"/>
  <c r="W395" i="1"/>
  <c r="X395" i="1"/>
  <c r="AB395" i="1"/>
  <c r="Y395" i="1"/>
  <c r="AA203" i="1"/>
  <c r="AC203" i="1"/>
  <c r="X203" i="1"/>
  <c r="AA11" i="1"/>
  <c r="AC11" i="1"/>
  <c r="X11" i="1"/>
  <c r="AC201" i="1"/>
  <c r="Y201" i="1"/>
  <c r="AB201" i="1"/>
  <c r="Z201" i="1"/>
  <c r="AA201" i="1"/>
  <c r="AA23" i="1"/>
  <c r="AB23" i="1"/>
  <c r="AC23" i="1"/>
  <c r="Z23" i="1"/>
  <c r="AC538" i="1"/>
  <c r="AC474" i="1"/>
  <c r="AB502" i="1"/>
  <c r="X80" i="1"/>
  <c r="Z80" i="1"/>
  <c r="W516" i="1"/>
  <c r="Z516" i="1"/>
  <c r="AB516" i="1"/>
  <c r="W451" i="1"/>
  <c r="X451" i="1"/>
  <c r="AC259" i="1"/>
  <c r="X259" i="1"/>
  <c r="AC131" i="1"/>
  <c r="X131" i="1"/>
  <c r="AC67" i="1"/>
  <c r="X67" i="1"/>
  <c r="X586" i="1"/>
  <c r="W586" i="1"/>
  <c r="AA135" i="1"/>
  <c r="AC353" i="1"/>
  <c r="Y353" i="1"/>
  <c r="X353" i="1"/>
  <c r="Z353" i="1"/>
  <c r="AA353" i="1"/>
  <c r="AC297" i="1"/>
  <c r="X297" i="1"/>
  <c r="AB297" i="1"/>
  <c r="Y297" i="1"/>
  <c r="Z297" i="1"/>
  <c r="AC241" i="1"/>
  <c r="Y241" i="1"/>
  <c r="AA241" i="1"/>
  <c r="X241" i="1"/>
  <c r="Z241" i="1"/>
  <c r="W241" i="1"/>
  <c r="AA208" i="1"/>
  <c r="AC208" i="1"/>
  <c r="X208" i="1"/>
  <c r="W152" i="1"/>
  <c r="X152" i="1"/>
  <c r="Z152" i="1"/>
  <c r="AC152" i="1"/>
  <c r="Y152" i="1"/>
  <c r="Y580" i="1"/>
  <c r="Y516" i="1"/>
  <c r="Z597" i="1"/>
  <c r="AB586" i="1"/>
  <c r="Z533" i="1"/>
  <c r="Z469" i="1"/>
  <c r="Z405" i="1"/>
  <c r="Z395" i="1"/>
  <c r="AB533" i="1"/>
  <c r="X267" i="1"/>
  <c r="X195" i="1"/>
  <c r="X135" i="1"/>
  <c r="W572" i="1"/>
  <c r="AB572" i="1"/>
  <c r="W508" i="1"/>
  <c r="Z508" i="1"/>
  <c r="W499" i="1"/>
  <c r="Y499" i="1"/>
  <c r="W443" i="1"/>
  <c r="AA443" i="1"/>
  <c r="AC443" i="1"/>
  <c r="Y443" i="1"/>
  <c r="Z443" i="1"/>
  <c r="AB120" i="1"/>
  <c r="X120" i="1"/>
  <c r="Y120" i="1"/>
  <c r="W353" i="1"/>
  <c r="AB152" i="1"/>
  <c r="AA384" i="1"/>
  <c r="AC384" i="1"/>
  <c r="Z384" i="1"/>
  <c r="W264" i="1"/>
  <c r="X264" i="1"/>
  <c r="AA264" i="1"/>
  <c r="AB264" i="1"/>
  <c r="Z264" i="1"/>
  <c r="AC239" i="1"/>
  <c r="AB239" i="1"/>
  <c r="Y239" i="1"/>
  <c r="Z239" i="1"/>
  <c r="W183" i="1"/>
  <c r="Y183" i="1"/>
  <c r="AB183" i="1"/>
  <c r="AA183" i="1"/>
  <c r="Z183" i="1"/>
  <c r="AC183" i="1"/>
  <c r="X183" i="1"/>
  <c r="Z586" i="1"/>
  <c r="Z474" i="1"/>
  <c r="AB451" i="1"/>
  <c r="Y566" i="1"/>
  <c r="AA395" i="1"/>
  <c r="X566" i="1"/>
  <c r="X23" i="1"/>
  <c r="Y190" i="1"/>
  <c r="W190" i="1"/>
  <c r="AC261" i="1"/>
  <c r="AB261" i="1"/>
  <c r="AA205" i="1"/>
  <c r="AB205" i="1"/>
  <c r="X149" i="1"/>
  <c r="AB149" i="1"/>
  <c r="W149" i="1"/>
  <c r="W547" i="1"/>
  <c r="Y547" i="1"/>
  <c r="X34" i="1"/>
  <c r="AC34" i="1"/>
  <c r="W384" i="1"/>
  <c r="AA320" i="1"/>
  <c r="Y320" i="1"/>
  <c r="X320" i="1"/>
  <c r="AC320" i="1"/>
  <c r="AA256" i="1"/>
  <c r="Y256" i="1"/>
  <c r="X256" i="1"/>
  <c r="AC256" i="1"/>
  <c r="W351" i="1"/>
  <c r="AB351" i="1"/>
  <c r="AA351" i="1"/>
  <c r="Y351" i="1"/>
  <c r="Z351" i="1"/>
  <c r="W287" i="1"/>
  <c r="AC287" i="1"/>
  <c r="X287" i="1"/>
  <c r="AA287" i="1"/>
  <c r="Y287" i="1"/>
  <c r="Z287" i="1"/>
  <c r="W239" i="1"/>
  <c r="W175" i="1"/>
  <c r="Y175" i="1"/>
  <c r="AB175" i="1"/>
  <c r="AA175" i="1"/>
  <c r="X175" i="1"/>
  <c r="AC175" i="1"/>
  <c r="Z175" i="1"/>
  <c r="W405" i="1"/>
  <c r="AB405" i="1"/>
  <c r="AC405" i="1"/>
  <c r="W460" i="1"/>
  <c r="Z460" i="1"/>
  <c r="AB460" i="1"/>
  <c r="AA139" i="1"/>
  <c r="X139" i="1"/>
  <c r="W594" i="1"/>
  <c r="Y594" i="1"/>
  <c r="Y410" i="1"/>
  <c r="X410" i="1"/>
  <c r="W249" i="1"/>
  <c r="Z249" i="1"/>
  <c r="AB249" i="1"/>
  <c r="Y249" i="1"/>
  <c r="AA160" i="1"/>
  <c r="Y160" i="1"/>
  <c r="X160" i="1"/>
  <c r="AC410" i="1"/>
  <c r="AB566" i="1"/>
  <c r="AA538" i="1"/>
  <c r="Z566" i="1"/>
  <c r="X533" i="1"/>
  <c r="Y474" i="1"/>
  <c r="AC101" i="1"/>
  <c r="AB101" i="1"/>
  <c r="AC387" i="1"/>
  <c r="Z387" i="1"/>
  <c r="X387" i="1"/>
  <c r="W127" i="1"/>
  <c r="AB127" i="1"/>
  <c r="AC127" i="1"/>
  <c r="X127" i="1"/>
  <c r="Z127" i="1"/>
  <c r="AA502" i="1"/>
  <c r="Y469" i="1"/>
  <c r="AC566" i="1"/>
  <c r="AC502" i="1"/>
  <c r="Y460" i="1"/>
  <c r="AB594" i="1"/>
  <c r="X594" i="1"/>
  <c r="X474" i="1"/>
  <c r="Z208" i="1"/>
  <c r="W286" i="1"/>
  <c r="Y126" i="1"/>
  <c r="AB126" i="1"/>
  <c r="AA261" i="1"/>
  <c r="AC197" i="1"/>
  <c r="AA197" i="1"/>
  <c r="Z149" i="1"/>
  <c r="AB100" i="1"/>
  <c r="X100" i="1"/>
  <c r="Z100" i="1"/>
  <c r="Y100" i="1"/>
  <c r="AB44" i="1"/>
  <c r="Y44" i="1"/>
  <c r="Z44" i="1"/>
  <c r="X194" i="1"/>
  <c r="AB194" i="1"/>
  <c r="AC194" i="1"/>
  <c r="Y82" i="1"/>
  <c r="AA82" i="1"/>
  <c r="AC82" i="1"/>
  <c r="Z82" i="1"/>
  <c r="X26" i="1"/>
  <c r="AC26" i="1"/>
  <c r="AB26" i="1"/>
  <c r="W505" i="1"/>
  <c r="AB505" i="1"/>
  <c r="W457" i="1"/>
  <c r="AB457" i="1"/>
  <c r="AC457" i="1"/>
  <c r="AC41" i="1"/>
  <c r="X41" i="1"/>
  <c r="AA41" i="1"/>
  <c r="Z41" i="1"/>
  <c r="Y41" i="1"/>
  <c r="AB41" i="1"/>
  <c r="W480" i="1"/>
  <c r="AB480" i="1"/>
  <c r="Z480" i="1"/>
  <c r="Y23" i="1"/>
  <c r="W559" i="1"/>
  <c r="AA559" i="1"/>
  <c r="Y559" i="1"/>
  <c r="W455" i="1"/>
  <c r="Z455" i="1"/>
  <c r="Y455" i="1"/>
  <c r="W343" i="1"/>
  <c r="AA343" i="1"/>
  <c r="Y343" i="1"/>
  <c r="Z343" i="1"/>
  <c r="AC343" i="1"/>
  <c r="AC586" i="1"/>
  <c r="AA533" i="1"/>
  <c r="AA469" i="1"/>
  <c r="AA405" i="1"/>
  <c r="AA566" i="1"/>
  <c r="Y533" i="1"/>
  <c r="Z594" i="1"/>
  <c r="Z538" i="1"/>
  <c r="AC516" i="1"/>
  <c r="AB241" i="1"/>
  <c r="X75" i="1"/>
  <c r="AA297" i="1"/>
  <c r="W309" i="1"/>
  <c r="AC148" i="1"/>
  <c r="Z148" i="1"/>
  <c r="Y148" i="1"/>
  <c r="W100" i="1"/>
  <c r="AB36" i="1"/>
  <c r="Y36" i="1"/>
  <c r="X314" i="1"/>
  <c r="AC314" i="1"/>
  <c r="AA314" i="1"/>
  <c r="AB314" i="1"/>
  <c r="X250" i="1"/>
  <c r="AC250" i="1"/>
  <c r="AB250" i="1"/>
  <c r="Y250" i="1"/>
  <c r="X186" i="1"/>
  <c r="AB186" i="1"/>
  <c r="AC186" i="1"/>
  <c r="X130" i="1"/>
  <c r="AC130" i="1"/>
  <c r="Z130" i="1"/>
  <c r="X74" i="1"/>
  <c r="Z74" i="1"/>
  <c r="Y74" i="1"/>
  <c r="W74" i="1"/>
  <c r="AA74" i="1"/>
  <c r="AB74" i="1"/>
  <c r="AC160" i="1"/>
  <c r="W553" i="1"/>
  <c r="AB553" i="1"/>
  <c r="X497" i="1"/>
  <c r="Y497" i="1"/>
  <c r="W497" i="1"/>
  <c r="AB497" i="1"/>
  <c r="AC97" i="1"/>
  <c r="X97" i="1"/>
  <c r="AA97" i="1"/>
  <c r="AC25" i="1"/>
  <c r="AA25" i="1"/>
  <c r="Z25" i="1"/>
  <c r="X25" i="1"/>
  <c r="Y25" i="1"/>
  <c r="W536" i="1"/>
  <c r="AB536" i="1"/>
  <c r="W472" i="1"/>
  <c r="AB472" i="1"/>
  <c r="W551" i="1"/>
  <c r="X551" i="1"/>
  <c r="W503" i="1"/>
  <c r="X503" i="1"/>
  <c r="Z503" i="1"/>
  <c r="AA503" i="1"/>
  <c r="W391" i="1"/>
  <c r="Y391" i="1"/>
  <c r="AA391" i="1"/>
  <c r="W318" i="1"/>
  <c r="W70" i="1"/>
  <c r="AA133" i="1"/>
  <c r="W341" i="1"/>
  <c r="W85" i="1"/>
  <c r="X92" i="1"/>
  <c r="Y345" i="1"/>
  <c r="AC43" i="1"/>
  <c r="W59" i="1"/>
  <c r="Z242" i="1"/>
  <c r="W298" i="1"/>
  <c r="W385" i="1"/>
  <c r="W129" i="1"/>
  <c r="Z373" i="1"/>
  <c r="AB254" i="1"/>
  <c r="AC379" i="1"/>
  <c r="AC315" i="1"/>
  <c r="AA242" i="1"/>
  <c r="AA178" i="1"/>
  <c r="Y129" i="1"/>
  <c r="AA18" i="1"/>
  <c r="X129" i="1"/>
  <c r="W57" i="1"/>
  <c r="AC312" i="1"/>
  <c r="AC144" i="1"/>
  <c r="Y106" i="1"/>
  <c r="W337" i="1"/>
  <c r="W81" i="1"/>
  <c r="W72" i="1"/>
  <c r="W232" i="1"/>
  <c r="Y87" i="1"/>
  <c r="X398" i="1"/>
  <c r="W358" i="1"/>
  <c r="AC318" i="1"/>
  <c r="AA269" i="1"/>
  <c r="AC254" i="1"/>
  <c r="W181" i="1"/>
  <c r="Z69" i="1"/>
  <c r="Z354" i="1"/>
  <c r="Z298" i="1"/>
  <c r="AA582" i="1"/>
  <c r="AA518" i="1"/>
  <c r="Z518" i="1"/>
  <c r="Y398" i="1"/>
  <c r="AB589" i="1"/>
  <c r="AB525" i="1"/>
  <c r="Y348" i="1"/>
  <c r="AA285" i="1"/>
  <c r="W373" i="1"/>
  <c r="W317" i="1"/>
  <c r="W277" i="1"/>
  <c r="W372" i="1"/>
  <c r="W116" i="1"/>
  <c r="Y193" i="1"/>
  <c r="AC123" i="1"/>
  <c r="AC59" i="1"/>
  <c r="W330" i="1"/>
  <c r="AC376" i="1"/>
  <c r="Y138" i="1"/>
  <c r="W369" i="1"/>
  <c r="W113" i="1"/>
  <c r="AB216" i="1"/>
  <c r="W168" i="1"/>
  <c r="AA40" i="1"/>
  <c r="Z133" i="1"/>
  <c r="AA122" i="1"/>
  <c r="Y266" i="1"/>
  <c r="AB312" i="1"/>
  <c r="AA580" i="1"/>
  <c r="W580" i="1"/>
  <c r="AB580" i="1"/>
  <c r="X258" i="1"/>
  <c r="AB258" i="1"/>
  <c r="AC258" i="1"/>
  <c r="Z258" i="1"/>
  <c r="AB561" i="1"/>
  <c r="AC561" i="1"/>
  <c r="W561" i="1"/>
  <c r="AB305" i="1"/>
  <c r="X305" i="1"/>
  <c r="Z305" i="1"/>
  <c r="AC305" i="1"/>
  <c r="Y305" i="1"/>
  <c r="W305" i="1"/>
  <c r="AA328" i="1"/>
  <c r="W328" i="1"/>
  <c r="X328" i="1"/>
  <c r="AC328" i="1"/>
  <c r="Z328" i="1"/>
  <c r="AB328" i="1"/>
  <c r="Y328" i="1"/>
  <c r="AC389" i="1"/>
  <c r="AB389" i="1"/>
  <c r="Z389" i="1"/>
  <c r="AC293" i="1"/>
  <c r="AA293" i="1"/>
  <c r="AB293" i="1"/>
  <c r="Z293" i="1"/>
  <c r="W410" i="1"/>
  <c r="AA410" i="1"/>
  <c r="Y306" i="1"/>
  <c r="AC306" i="1"/>
  <c r="Z306" i="1"/>
  <c r="AB306" i="1"/>
  <c r="AA306" i="1"/>
  <c r="AC393" i="1"/>
  <c r="Y393" i="1"/>
  <c r="AB393" i="1"/>
  <c r="AC137" i="1"/>
  <c r="Y137" i="1"/>
  <c r="X137" i="1"/>
  <c r="AB137" i="1"/>
  <c r="AA137" i="1"/>
  <c r="Z137" i="1"/>
  <c r="AA447" i="1"/>
  <c r="X447" i="1"/>
  <c r="Z447" i="1"/>
  <c r="AB447" i="1"/>
  <c r="W447" i="1"/>
  <c r="W279" i="1"/>
  <c r="Z279" i="1"/>
  <c r="AA279" i="1"/>
  <c r="AB279" i="1"/>
  <c r="AC279" i="1"/>
  <c r="X279" i="1"/>
  <c r="W71" i="1"/>
  <c r="Y71" i="1"/>
  <c r="AB71" i="1"/>
  <c r="Z71" i="1"/>
  <c r="X71" i="1"/>
  <c r="AA71" i="1"/>
  <c r="AC71" i="1"/>
  <c r="AC310" i="1"/>
  <c r="W310" i="1"/>
  <c r="AA452" i="1"/>
  <c r="W452" i="1"/>
  <c r="AB196" i="1"/>
  <c r="Y196" i="1"/>
  <c r="W196" i="1"/>
  <c r="AC28" i="1"/>
  <c r="Y28" i="1"/>
  <c r="X28" i="1"/>
  <c r="Z28" i="1"/>
  <c r="W437" i="1"/>
  <c r="AC437" i="1"/>
  <c r="AB437" i="1"/>
  <c r="X437" i="1"/>
  <c r="W125" i="1"/>
  <c r="AA125" i="1"/>
  <c r="AC284" i="1"/>
  <c r="X284" i="1"/>
  <c r="Y284" i="1"/>
  <c r="Z284" i="1"/>
  <c r="AA371" i="1"/>
  <c r="X371" i="1"/>
  <c r="AA307" i="1"/>
  <c r="X307" i="1"/>
  <c r="AA243" i="1"/>
  <c r="X243" i="1"/>
  <c r="AA179" i="1"/>
  <c r="X179" i="1"/>
  <c r="AA115" i="1"/>
  <c r="X115" i="1"/>
  <c r="Y458" i="1"/>
  <c r="X458" i="1"/>
  <c r="Z458" i="1"/>
  <c r="W458" i="1"/>
  <c r="W456" i="1"/>
  <c r="Z456" i="1"/>
  <c r="AB456" i="1"/>
  <c r="AA456" i="1"/>
  <c r="AA368" i="1"/>
  <c r="Z368" i="1"/>
  <c r="AB368" i="1"/>
  <c r="X368" i="1"/>
  <c r="W368" i="1"/>
  <c r="Y368" i="1"/>
  <c r="W535" i="1"/>
  <c r="AA535" i="1"/>
  <c r="X535" i="1"/>
  <c r="W327" i="1"/>
  <c r="AA327" i="1"/>
  <c r="X327" i="1"/>
  <c r="Z327" i="1"/>
  <c r="AB327" i="1"/>
  <c r="AC327" i="1"/>
  <c r="W493" i="1"/>
  <c r="AC493" i="1"/>
  <c r="AB493" i="1"/>
  <c r="W419" i="1"/>
  <c r="AB419" i="1"/>
  <c r="Y419" i="1"/>
  <c r="X419" i="1"/>
  <c r="Z419" i="1"/>
  <c r="W514" i="1"/>
  <c r="Y514" i="1"/>
  <c r="AB433" i="1"/>
  <c r="AC433" i="1"/>
  <c r="W433" i="1"/>
  <c r="AC177" i="1"/>
  <c r="Y177" i="1"/>
  <c r="AB177" i="1"/>
  <c r="Z177" i="1"/>
  <c r="W177" i="1"/>
  <c r="AA177" i="1"/>
  <c r="W151" i="1"/>
  <c r="Z151" i="1"/>
  <c r="AA151" i="1"/>
  <c r="Y151" i="1"/>
  <c r="AB151" i="1"/>
  <c r="AC151" i="1"/>
  <c r="X151" i="1"/>
  <c r="X454" i="1"/>
  <c r="Y454" i="1"/>
  <c r="W454" i="1"/>
  <c r="AC165" i="1"/>
  <c r="AB165" i="1"/>
  <c r="Z165" i="1"/>
  <c r="X196" i="1"/>
  <c r="W540" i="1"/>
  <c r="AB540" i="1"/>
  <c r="Z540" i="1"/>
  <c r="AA540" i="1"/>
  <c r="AB68" i="1"/>
  <c r="X68" i="1"/>
  <c r="Y68" i="1"/>
  <c r="Z68" i="1"/>
  <c r="W68" i="1"/>
  <c r="W523" i="1"/>
  <c r="Y523" i="1"/>
  <c r="Z523" i="1"/>
  <c r="W562" i="1"/>
  <c r="X562" i="1"/>
  <c r="X154" i="1"/>
  <c r="AA154" i="1"/>
  <c r="Y154" i="1"/>
  <c r="Y50" i="1"/>
  <c r="AB50" i="1"/>
  <c r="AC50" i="1"/>
  <c r="Z50" i="1"/>
  <c r="AA50" i="1"/>
  <c r="W521" i="1"/>
  <c r="AB521" i="1"/>
  <c r="AC265" i="1"/>
  <c r="AB265" i="1"/>
  <c r="Y265" i="1"/>
  <c r="X265" i="1"/>
  <c r="Z265" i="1"/>
  <c r="AA265" i="1"/>
  <c r="X502" i="1"/>
  <c r="W502" i="1"/>
  <c r="AC182" i="1"/>
  <c r="W182" i="1"/>
  <c r="AB541" i="1"/>
  <c r="W541" i="1"/>
  <c r="AC541" i="1"/>
  <c r="AB324" i="1"/>
  <c r="Y324" i="1"/>
  <c r="W324" i="1"/>
  <c r="X571" i="1"/>
  <c r="AA571" i="1"/>
  <c r="W571" i="1"/>
  <c r="Z496" i="1"/>
  <c r="AC496" i="1"/>
  <c r="W496" i="1"/>
  <c r="AA224" i="1"/>
  <c r="AC224" i="1"/>
  <c r="Y224" i="1"/>
  <c r="Z224" i="1"/>
  <c r="X224" i="1"/>
  <c r="AA575" i="1"/>
  <c r="Z575" i="1"/>
  <c r="X575" i="1"/>
  <c r="AB575" i="1"/>
  <c r="W575" i="1"/>
  <c r="W407" i="1"/>
  <c r="Y407" i="1"/>
  <c r="AA407" i="1"/>
  <c r="X407" i="1"/>
  <c r="Z407" i="1"/>
  <c r="W199" i="1"/>
  <c r="Y199" i="1"/>
  <c r="AA199" i="1"/>
  <c r="AC199" i="1"/>
  <c r="X199" i="1"/>
  <c r="Z199" i="1"/>
  <c r="AB199" i="1"/>
  <c r="Z580" i="1"/>
  <c r="W558" i="1"/>
  <c r="Z558" i="1"/>
  <c r="X558" i="1"/>
  <c r="AC597" i="1"/>
  <c r="X597" i="1"/>
  <c r="W597" i="1"/>
  <c r="W253" i="1"/>
  <c r="AB253" i="1"/>
  <c r="AA253" i="1"/>
  <c r="AA112" i="1"/>
  <c r="W112" i="1"/>
  <c r="Z112" i="1"/>
  <c r="Y112" i="1"/>
  <c r="X112" i="1"/>
  <c r="X324" i="1"/>
  <c r="W412" i="1"/>
  <c r="Z412" i="1"/>
  <c r="AA412" i="1"/>
  <c r="AC412" i="1"/>
  <c r="AC156" i="1"/>
  <c r="X156" i="1"/>
  <c r="Y156" i="1"/>
  <c r="Z156" i="1"/>
  <c r="X202" i="1"/>
  <c r="Z202" i="1"/>
  <c r="Y202" i="1"/>
  <c r="AA202" i="1"/>
  <c r="AB202" i="1"/>
  <c r="W202" i="1"/>
  <c r="AC202" i="1"/>
  <c r="AC49" i="1"/>
  <c r="W49" i="1"/>
  <c r="AA49" i="1"/>
  <c r="X49" i="1"/>
  <c r="Y49" i="1"/>
  <c r="AB49" i="1"/>
  <c r="W584" i="1"/>
  <c r="Z584" i="1"/>
  <c r="AA584" i="1"/>
  <c r="AA272" i="1"/>
  <c r="X272" i="1"/>
  <c r="Z272" i="1"/>
  <c r="AC272" i="1"/>
  <c r="Y272" i="1"/>
  <c r="AC190" i="1"/>
  <c r="AC126" i="1"/>
  <c r="AA101" i="1"/>
  <c r="Z309" i="1"/>
  <c r="Z181" i="1"/>
  <c r="X124" i="1"/>
  <c r="X48" i="1"/>
  <c r="AC267" i="1"/>
  <c r="Z290" i="1"/>
  <c r="Z266" i="1"/>
  <c r="Z34" i="1"/>
  <c r="Y314" i="1"/>
  <c r="Y186" i="1"/>
  <c r="AB376" i="1"/>
  <c r="AB344" i="1"/>
  <c r="Y359" i="1"/>
  <c r="AC273" i="1"/>
  <c r="Y103" i="1"/>
  <c r="X590" i="1"/>
  <c r="W254" i="1"/>
  <c r="W126" i="1"/>
  <c r="W46" i="1"/>
  <c r="AA365" i="1"/>
  <c r="W245" i="1"/>
  <c r="W117" i="1"/>
  <c r="X380" i="1"/>
  <c r="X308" i="1"/>
  <c r="X292" i="1"/>
  <c r="AB222" i="1"/>
  <c r="X180" i="1"/>
  <c r="X164" i="1"/>
  <c r="AB94" i="1"/>
  <c r="AC283" i="1"/>
  <c r="AC27" i="1"/>
  <c r="Z170" i="1"/>
  <c r="X33" i="1"/>
  <c r="W33" i="1"/>
  <c r="Y362" i="1"/>
  <c r="Y234" i="1"/>
  <c r="W25" i="1"/>
  <c r="AB296" i="1"/>
  <c r="AB72" i="1"/>
  <c r="AA352" i="1"/>
  <c r="Y167" i="1"/>
  <c r="AC14" i="1"/>
  <c r="Y282" i="1"/>
  <c r="Y26" i="1"/>
  <c r="AC286" i="1"/>
  <c r="AA109" i="1"/>
  <c r="AB318" i="1"/>
  <c r="AB190" i="1"/>
  <c r="W308" i="1"/>
  <c r="W180" i="1"/>
  <c r="W52" i="1"/>
  <c r="W234" i="1"/>
  <c r="W17" i="1"/>
  <c r="Y330" i="1"/>
  <c r="Y122" i="1"/>
  <c r="W289" i="1"/>
  <c r="W161" i="1"/>
  <c r="W73" i="1"/>
  <c r="Z247" i="1"/>
  <c r="W352" i="1"/>
  <c r="W296" i="1"/>
  <c r="Y207" i="1"/>
  <c r="Y79" i="1"/>
  <c r="W118" i="1"/>
  <c r="AC222" i="1"/>
  <c r="AC158" i="1"/>
  <c r="W141" i="1"/>
  <c r="W93" i="1"/>
  <c r="W37" i="1"/>
  <c r="Z229" i="1"/>
  <c r="Z101" i="1"/>
  <c r="Z37" i="1"/>
  <c r="W388" i="1"/>
  <c r="W260" i="1"/>
  <c r="W132" i="1"/>
  <c r="W27" i="1"/>
  <c r="Y378" i="1"/>
  <c r="AC120" i="1"/>
  <c r="W136" i="1"/>
  <c r="Z357" i="1"/>
  <c r="AB286" i="1"/>
  <c r="AB158" i="1"/>
  <c r="X52" i="1"/>
  <c r="W84" i="1"/>
  <c r="W170" i="1"/>
  <c r="Y170" i="1"/>
  <c r="W321" i="1"/>
  <c r="W193" i="1"/>
  <c r="W150" i="1"/>
  <c r="AC358" i="1"/>
  <c r="Y180" i="1"/>
  <c r="Z341" i="1"/>
  <c r="Z325" i="1"/>
  <c r="Z213" i="1"/>
  <c r="Z197" i="1"/>
  <c r="Z85" i="1"/>
  <c r="W292" i="1"/>
  <c r="W164" i="1"/>
  <c r="W36" i="1"/>
  <c r="AC331" i="1"/>
  <c r="AC75" i="1"/>
  <c r="W379" i="1"/>
  <c r="Z226" i="1"/>
  <c r="Z178" i="1"/>
  <c r="Z10" i="1"/>
  <c r="W266" i="1"/>
  <c r="W10" i="1"/>
  <c r="W120" i="1"/>
  <c r="Y346" i="1"/>
  <c r="Y218" i="1"/>
  <c r="Y42" i="1"/>
  <c r="W145" i="1"/>
  <c r="AB184" i="1"/>
  <c r="Y119" i="1"/>
  <c r="W366" i="1"/>
  <c r="W294" i="1"/>
  <c r="Z70" i="1"/>
  <c r="AA70" i="1"/>
  <c r="X70" i="1"/>
  <c r="AB70" i="1"/>
  <c r="Y70" i="1"/>
  <c r="W38" i="1"/>
  <c r="Z45" i="1"/>
  <c r="X45" i="1"/>
  <c r="AC45" i="1"/>
  <c r="Y45" i="1"/>
  <c r="W45" i="1"/>
  <c r="AC238" i="1"/>
  <c r="X253" i="1"/>
  <c r="AC253" i="1"/>
  <c r="Y253" i="1"/>
  <c r="Z253" i="1"/>
  <c r="Z141" i="1"/>
  <c r="X141" i="1"/>
  <c r="AC141" i="1"/>
  <c r="Y141" i="1"/>
  <c r="AB334" i="1"/>
  <c r="Z358" i="1"/>
  <c r="AA358" i="1"/>
  <c r="X358" i="1"/>
  <c r="Y358" i="1"/>
  <c r="Z326" i="1"/>
  <c r="AA326" i="1"/>
  <c r="X326" i="1"/>
  <c r="AB326" i="1"/>
  <c r="Y326" i="1"/>
  <c r="Z294" i="1"/>
  <c r="AA294" i="1"/>
  <c r="X294" i="1"/>
  <c r="AB294" i="1"/>
  <c r="Y294" i="1"/>
  <c r="Z262" i="1"/>
  <c r="AA262" i="1"/>
  <c r="X262" i="1"/>
  <c r="AB262" i="1"/>
  <c r="Y262" i="1"/>
  <c r="Z230" i="1"/>
  <c r="AA230" i="1"/>
  <c r="X230" i="1"/>
  <c r="AB230" i="1"/>
  <c r="Y230" i="1"/>
  <c r="Z198" i="1"/>
  <c r="AA198" i="1"/>
  <c r="X198" i="1"/>
  <c r="AB198" i="1"/>
  <c r="Y198" i="1"/>
  <c r="Z166" i="1"/>
  <c r="AA166" i="1"/>
  <c r="X166" i="1"/>
  <c r="AB166" i="1"/>
  <c r="Y166" i="1"/>
  <c r="Z134" i="1"/>
  <c r="AA134" i="1"/>
  <c r="X134" i="1"/>
  <c r="AB134" i="1"/>
  <c r="Y134" i="1"/>
  <c r="Z102" i="1"/>
  <c r="AA102" i="1"/>
  <c r="X102" i="1"/>
  <c r="AB102" i="1"/>
  <c r="Y102" i="1"/>
  <c r="Y30" i="1"/>
  <c r="Z30" i="1"/>
  <c r="AA30" i="1"/>
  <c r="X30" i="1"/>
  <c r="W30" i="1"/>
  <c r="X29" i="1"/>
  <c r="AC29" i="1"/>
  <c r="Y29" i="1"/>
  <c r="Z29" i="1"/>
  <c r="AB29" i="1"/>
  <c r="AC326" i="1"/>
  <c r="X285" i="1"/>
  <c r="AC285" i="1"/>
  <c r="Y285" i="1"/>
  <c r="Z285" i="1"/>
  <c r="Z173" i="1"/>
  <c r="X173" i="1"/>
  <c r="AC173" i="1"/>
  <c r="Y173" i="1"/>
  <c r="X53" i="1"/>
  <c r="AC53" i="1"/>
  <c r="Y53" i="1"/>
  <c r="AA53" i="1"/>
  <c r="AA390" i="1"/>
  <c r="Y390" i="1"/>
  <c r="Y62" i="1"/>
  <c r="Z62" i="1"/>
  <c r="AA62" i="1"/>
  <c r="X62" i="1"/>
  <c r="W62" i="1"/>
  <c r="AC22" i="1"/>
  <c r="Y22" i="1"/>
  <c r="Z22" i="1"/>
  <c r="AA22" i="1"/>
  <c r="X22" i="1"/>
  <c r="AB22" i="1"/>
  <c r="AC302" i="1"/>
  <c r="AC102" i="1"/>
  <c r="Y80" i="1"/>
  <c r="X349" i="1"/>
  <c r="AC349" i="1"/>
  <c r="Y349" i="1"/>
  <c r="Z349" i="1"/>
  <c r="X317" i="1"/>
  <c r="AC317" i="1"/>
  <c r="Y317" i="1"/>
  <c r="Z317" i="1"/>
  <c r="Z205" i="1"/>
  <c r="X205" i="1"/>
  <c r="AC205" i="1"/>
  <c r="Y205" i="1"/>
  <c r="W173" i="1"/>
  <c r="W53" i="1"/>
  <c r="AC64" i="1"/>
  <c r="AA64" i="1"/>
  <c r="AB64" i="1"/>
  <c r="Y64" i="1"/>
  <c r="W462" i="1"/>
  <c r="W390" i="1"/>
  <c r="Y350" i="1"/>
  <c r="Z350" i="1"/>
  <c r="AA350" i="1"/>
  <c r="X350" i="1"/>
  <c r="W350" i="1"/>
  <c r="AC54" i="1"/>
  <c r="Y54" i="1"/>
  <c r="Z54" i="1"/>
  <c r="AA54" i="1"/>
  <c r="X54" i="1"/>
  <c r="AB54" i="1"/>
  <c r="W22" i="1"/>
  <c r="Z13" i="1"/>
  <c r="X13" i="1"/>
  <c r="AC13" i="1"/>
  <c r="Y13" i="1"/>
  <c r="AC134" i="1"/>
  <c r="X381" i="1"/>
  <c r="AC381" i="1"/>
  <c r="Y381" i="1"/>
  <c r="Z381" i="1"/>
  <c r="W349" i="1"/>
  <c r="Z237" i="1"/>
  <c r="X237" i="1"/>
  <c r="AC237" i="1"/>
  <c r="Y237" i="1"/>
  <c r="W205" i="1"/>
  <c r="X93" i="1"/>
  <c r="AC93" i="1"/>
  <c r="Y93" i="1"/>
  <c r="Z93" i="1"/>
  <c r="AB93" i="1"/>
  <c r="Z53" i="1"/>
  <c r="Y382" i="1"/>
  <c r="Z382" i="1"/>
  <c r="AA382" i="1"/>
  <c r="X382" i="1"/>
  <c r="W382" i="1"/>
  <c r="Y342" i="1"/>
  <c r="Z342" i="1"/>
  <c r="AA342" i="1"/>
  <c r="X342" i="1"/>
  <c r="AB342" i="1"/>
  <c r="Y310" i="1"/>
  <c r="Z310" i="1"/>
  <c r="AA310" i="1"/>
  <c r="X310" i="1"/>
  <c r="AB310" i="1"/>
  <c r="Y278" i="1"/>
  <c r="Z278" i="1"/>
  <c r="AA278" i="1"/>
  <c r="X278" i="1"/>
  <c r="AB278" i="1"/>
  <c r="Y246" i="1"/>
  <c r="Z246" i="1"/>
  <c r="AA246" i="1"/>
  <c r="X246" i="1"/>
  <c r="AB246" i="1"/>
  <c r="Y214" i="1"/>
  <c r="Z214" i="1"/>
  <c r="AA214" i="1"/>
  <c r="X214" i="1"/>
  <c r="AB214" i="1"/>
  <c r="Y182" i="1"/>
  <c r="Z182" i="1"/>
  <c r="AA182" i="1"/>
  <c r="X182" i="1"/>
  <c r="AB182" i="1"/>
  <c r="Y150" i="1"/>
  <c r="Z150" i="1"/>
  <c r="AA150" i="1"/>
  <c r="X150" i="1"/>
  <c r="AB150" i="1"/>
  <c r="Y118" i="1"/>
  <c r="Z118" i="1"/>
  <c r="AA118" i="1"/>
  <c r="X118" i="1"/>
  <c r="AB118" i="1"/>
  <c r="Y86" i="1"/>
  <c r="Z86" i="1"/>
  <c r="AA86" i="1"/>
  <c r="X86" i="1"/>
  <c r="AB86" i="1"/>
  <c r="W54" i="1"/>
  <c r="AA14" i="1"/>
  <c r="X14" i="1"/>
  <c r="AB14" i="1"/>
  <c r="Y14" i="1"/>
  <c r="Z14" i="1"/>
  <c r="W13" i="1"/>
  <c r="AC366" i="1"/>
  <c r="AC278" i="1"/>
  <c r="AC166" i="1"/>
  <c r="AC30" i="1"/>
  <c r="W381" i="1"/>
  <c r="Z269" i="1"/>
  <c r="X269" i="1"/>
  <c r="AC269" i="1"/>
  <c r="Y269" i="1"/>
  <c r="W237" i="1"/>
  <c r="X125" i="1"/>
  <c r="AC125" i="1"/>
  <c r="Y125" i="1"/>
  <c r="Z125" i="1"/>
  <c r="AB125" i="1"/>
  <c r="AB390" i="1"/>
  <c r="Y374" i="1"/>
  <c r="Z374" i="1"/>
  <c r="AA374" i="1"/>
  <c r="X374" i="1"/>
  <c r="AB374" i="1"/>
  <c r="AA46" i="1"/>
  <c r="X46" i="1"/>
  <c r="AB46" i="1"/>
  <c r="Y46" i="1"/>
  <c r="Z46" i="1"/>
  <c r="W80" i="1"/>
  <c r="AC198" i="1"/>
  <c r="AA29" i="1"/>
  <c r="Z301" i="1"/>
  <c r="X301" i="1"/>
  <c r="AC301" i="1"/>
  <c r="Y301" i="1"/>
  <c r="X157" i="1"/>
  <c r="AC157" i="1"/>
  <c r="Y157" i="1"/>
  <c r="Z157" i="1"/>
  <c r="AB157" i="1"/>
  <c r="X21" i="1"/>
  <c r="AC21" i="1"/>
  <c r="Y21" i="1"/>
  <c r="AA21" i="1"/>
  <c r="X64" i="1"/>
  <c r="W374" i="1"/>
  <c r="AA334" i="1"/>
  <c r="X334" i="1"/>
  <c r="Y334" i="1"/>
  <c r="Z334" i="1"/>
  <c r="AA302" i="1"/>
  <c r="X302" i="1"/>
  <c r="Y302" i="1"/>
  <c r="Z302" i="1"/>
  <c r="AA270" i="1"/>
  <c r="X270" i="1"/>
  <c r="Y270" i="1"/>
  <c r="Z270" i="1"/>
  <c r="AA238" i="1"/>
  <c r="X238" i="1"/>
  <c r="Y238" i="1"/>
  <c r="Z238" i="1"/>
  <c r="AA206" i="1"/>
  <c r="X206" i="1"/>
  <c r="Y206" i="1"/>
  <c r="Z206" i="1"/>
  <c r="AA174" i="1"/>
  <c r="X174" i="1"/>
  <c r="Y174" i="1"/>
  <c r="Z174" i="1"/>
  <c r="AA142" i="1"/>
  <c r="X142" i="1"/>
  <c r="AB142" i="1"/>
  <c r="Y142" i="1"/>
  <c r="Z142" i="1"/>
  <c r="AA110" i="1"/>
  <c r="X110" i="1"/>
  <c r="AB110" i="1"/>
  <c r="Y110" i="1"/>
  <c r="Z110" i="1"/>
  <c r="AA78" i="1"/>
  <c r="X78" i="1"/>
  <c r="AB78" i="1"/>
  <c r="Y78" i="1"/>
  <c r="Z78" i="1"/>
  <c r="X61" i="1"/>
  <c r="AC61" i="1"/>
  <c r="Y61" i="1"/>
  <c r="Z61" i="1"/>
  <c r="AB61" i="1"/>
  <c r="AA80" i="1"/>
  <c r="AB80" i="1"/>
  <c r="AC80" i="1"/>
  <c r="AC230" i="1"/>
  <c r="AC174" i="1"/>
  <c r="AC62" i="1"/>
  <c r="Z333" i="1"/>
  <c r="X333" i="1"/>
  <c r="AC333" i="1"/>
  <c r="Y333" i="1"/>
  <c r="W301" i="1"/>
  <c r="X189" i="1"/>
  <c r="AC189" i="1"/>
  <c r="Y189" i="1"/>
  <c r="Z189" i="1"/>
  <c r="Z77" i="1"/>
  <c r="X77" i="1"/>
  <c r="AC77" i="1"/>
  <c r="Y77" i="1"/>
  <c r="W21" i="1"/>
  <c r="AB350" i="1"/>
  <c r="AB270" i="1"/>
  <c r="AB62" i="1"/>
  <c r="AA366" i="1"/>
  <c r="X366" i="1"/>
  <c r="Y366" i="1"/>
  <c r="Z366" i="1"/>
  <c r="W334" i="1"/>
  <c r="W302" i="1"/>
  <c r="W270" i="1"/>
  <c r="W238" i="1"/>
  <c r="W206" i="1"/>
  <c r="W174" i="1"/>
  <c r="W142" i="1"/>
  <c r="W110" i="1"/>
  <c r="W78" i="1"/>
  <c r="Z38" i="1"/>
  <c r="AA38" i="1"/>
  <c r="X38" i="1"/>
  <c r="AB38" i="1"/>
  <c r="Y38" i="1"/>
  <c r="W61" i="1"/>
  <c r="AC374" i="1"/>
  <c r="AC262" i="1"/>
  <c r="AC206" i="1"/>
  <c r="AA61" i="1"/>
  <c r="AA13" i="1"/>
  <c r="Z365" i="1"/>
  <c r="X365" i="1"/>
  <c r="AC365" i="1"/>
  <c r="Y365" i="1"/>
  <c r="W333" i="1"/>
  <c r="X221" i="1"/>
  <c r="AC221" i="1"/>
  <c r="Y221" i="1"/>
  <c r="Z221" i="1"/>
  <c r="Z109" i="1"/>
  <c r="X109" i="1"/>
  <c r="AC109" i="1"/>
  <c r="Y109" i="1"/>
  <c r="W77" i="1"/>
  <c r="AB174" i="1"/>
  <c r="AA373" i="1"/>
  <c r="AA341" i="1"/>
  <c r="AA309" i="1"/>
  <c r="AA277" i="1"/>
  <c r="AA245" i="1"/>
  <c r="AA213" i="1"/>
  <c r="AA181" i="1"/>
  <c r="AA149" i="1"/>
  <c r="AA117" i="1"/>
  <c r="AA85" i="1"/>
  <c r="W389" i="1"/>
  <c r="W357" i="1"/>
  <c r="W325" i="1"/>
  <c r="W293" i="1"/>
  <c r="W261" i="1"/>
  <c r="W229" i="1"/>
  <c r="W197" i="1"/>
  <c r="W165" i="1"/>
  <c r="W133" i="1"/>
  <c r="W101" i="1"/>
  <c r="W69" i="1"/>
  <c r="X364" i="1"/>
  <c r="X332" i="1"/>
  <c r="X300" i="1"/>
  <c r="X268" i="1"/>
  <c r="X236" i="1"/>
  <c r="X204" i="1"/>
  <c r="X172" i="1"/>
  <c r="X140" i="1"/>
  <c r="X108" i="1"/>
  <c r="X76" i="1"/>
  <c r="X44" i="1"/>
  <c r="W48" i="1"/>
  <c r="AA386" i="1"/>
  <c r="AA354" i="1"/>
  <c r="AA322" i="1"/>
  <c r="AA290" i="1"/>
  <c r="AA258" i="1"/>
  <c r="AA226" i="1"/>
  <c r="AA194" i="1"/>
  <c r="AA162" i="1"/>
  <c r="AA130" i="1"/>
  <c r="AA98" i="1"/>
  <c r="AA66" i="1"/>
  <c r="AA34" i="1"/>
  <c r="W363" i="1"/>
  <c r="W331" i="1"/>
  <c r="W299" i="1"/>
  <c r="W267" i="1"/>
  <c r="W235" i="1"/>
  <c r="W203" i="1"/>
  <c r="W171" i="1"/>
  <c r="W139" i="1"/>
  <c r="W107" i="1"/>
  <c r="W75" i="1"/>
  <c r="W43" i="1"/>
  <c r="W11" i="1"/>
  <c r="Z378" i="1"/>
  <c r="X357" i="1"/>
  <c r="Z346" i="1"/>
  <c r="X325" i="1"/>
  <c r="Z314" i="1"/>
  <c r="X293" i="1"/>
  <c r="Z282" i="1"/>
  <c r="X261" i="1"/>
  <c r="Z250" i="1"/>
  <c r="X229" i="1"/>
  <c r="Z218" i="1"/>
  <c r="X197" i="1"/>
  <c r="Z186" i="1"/>
  <c r="X165" i="1"/>
  <c r="Z154" i="1"/>
  <c r="X133" i="1"/>
  <c r="Z122" i="1"/>
  <c r="X101" i="1"/>
  <c r="Z90" i="1"/>
  <c r="X69" i="1"/>
  <c r="Z58" i="1"/>
  <c r="X37" i="1"/>
  <c r="Z26" i="1"/>
  <c r="W378" i="1"/>
  <c r="W346" i="1"/>
  <c r="W314" i="1"/>
  <c r="W282" i="1"/>
  <c r="W250" i="1"/>
  <c r="W218" i="1"/>
  <c r="W186" i="1"/>
  <c r="W154" i="1"/>
  <c r="W122" i="1"/>
  <c r="W90" i="1"/>
  <c r="W58" i="1"/>
  <c r="W26" i="1"/>
  <c r="AA379" i="1"/>
  <c r="AA347" i="1"/>
  <c r="AA315" i="1"/>
  <c r="AA283" i="1"/>
  <c r="AA251" i="1"/>
  <c r="AA219" i="1"/>
  <c r="AA187" i="1"/>
  <c r="AA155" i="1"/>
  <c r="AA123" i="1"/>
  <c r="AC112" i="1"/>
  <c r="AA91" i="1"/>
  <c r="AA59" i="1"/>
  <c r="AC48" i="1"/>
  <c r="AA27" i="1"/>
  <c r="W41" i="1"/>
  <c r="Z363" i="1"/>
  <c r="Z331" i="1"/>
  <c r="AB320" i="1"/>
  <c r="Z299" i="1"/>
  <c r="AB288" i="1"/>
  <c r="Z267" i="1"/>
  <c r="AB256" i="1"/>
  <c r="Z235" i="1"/>
  <c r="AB224" i="1"/>
  <c r="Z203" i="1"/>
  <c r="AB192" i="1"/>
  <c r="Z171" i="1"/>
  <c r="AB160" i="1"/>
  <c r="Z139" i="1"/>
  <c r="AB128" i="1"/>
  <c r="Z107" i="1"/>
  <c r="AB96" i="1"/>
  <c r="Z75" i="1"/>
  <c r="Z43" i="1"/>
  <c r="AB32" i="1"/>
  <c r="Z11" i="1"/>
  <c r="W320" i="1"/>
  <c r="W288" i="1"/>
  <c r="W256" i="1"/>
  <c r="W224" i="1"/>
  <c r="W192" i="1"/>
  <c r="W160" i="1"/>
  <c r="W96" i="1"/>
  <c r="AA388" i="1"/>
  <c r="AC377" i="1"/>
  <c r="AA356" i="1"/>
  <c r="AC345" i="1"/>
  <c r="AA324" i="1"/>
  <c r="AC313" i="1"/>
  <c r="AA292" i="1"/>
  <c r="AC281" i="1"/>
  <c r="AA260" i="1"/>
  <c r="AC249" i="1"/>
  <c r="AA228" i="1"/>
  <c r="AC217" i="1"/>
  <c r="AA196" i="1"/>
  <c r="AC185" i="1"/>
  <c r="AA164" i="1"/>
  <c r="AC153" i="1"/>
  <c r="AA132" i="1"/>
  <c r="AC121" i="1"/>
  <c r="AA100" i="1"/>
  <c r="AC89" i="1"/>
  <c r="AA68" i="1"/>
  <c r="Y47" i="1"/>
  <c r="AA36" i="1"/>
  <c r="Y15" i="1"/>
  <c r="AB355" i="1"/>
  <c r="AB323" i="1"/>
  <c r="AB291" i="1"/>
  <c r="AB259" i="1"/>
  <c r="AB227" i="1"/>
  <c r="AB195" i="1"/>
  <c r="AB163" i="1"/>
  <c r="AB131" i="1"/>
  <c r="AB99" i="1"/>
  <c r="AB67" i="1"/>
  <c r="AB35" i="1"/>
  <c r="AC356" i="1"/>
  <c r="AC324" i="1"/>
  <c r="AC292" i="1"/>
  <c r="AC260" i="1"/>
  <c r="AC228" i="1"/>
  <c r="AC196" i="1"/>
  <c r="AC164" i="1"/>
  <c r="AC132" i="1"/>
  <c r="AC100" i="1"/>
  <c r="AC68" i="1"/>
  <c r="AC36" i="1"/>
  <c r="AB372" i="1"/>
  <c r="AB340" i="1"/>
  <c r="AB308" i="1"/>
  <c r="AB276" i="1"/>
  <c r="AB244" i="1"/>
  <c r="AB212" i="1"/>
  <c r="AB180" i="1"/>
  <c r="AB148" i="1"/>
  <c r="AB116" i="1"/>
  <c r="AB84" i="1"/>
  <c r="AB52" i="1"/>
  <c r="AB20" i="1"/>
  <c r="Y387" i="1"/>
  <c r="AA376" i="1"/>
  <c r="Y355" i="1"/>
  <c r="AA344" i="1"/>
  <c r="Y323" i="1"/>
  <c r="AA312" i="1"/>
  <c r="Y291" i="1"/>
  <c r="AA280" i="1"/>
  <c r="Y259" i="1"/>
  <c r="AA248" i="1"/>
  <c r="Y227" i="1"/>
  <c r="AA216" i="1"/>
  <c r="Y195" i="1"/>
  <c r="AA184" i="1"/>
  <c r="Y163" i="1"/>
  <c r="AA152" i="1"/>
  <c r="Y131" i="1"/>
  <c r="AA120" i="1"/>
  <c r="Y99" i="1"/>
  <c r="Y67" i="1"/>
  <c r="AA56" i="1"/>
  <c r="Y35" i="1"/>
  <c r="AA24" i="1"/>
  <c r="Y373" i="1"/>
  <c r="Y341" i="1"/>
  <c r="Y309" i="1"/>
  <c r="Y277" i="1"/>
  <c r="Y245" i="1"/>
  <c r="Y213" i="1"/>
  <c r="Y181" i="1"/>
  <c r="Y149" i="1"/>
  <c r="Y117" i="1"/>
  <c r="Y85" i="1"/>
  <c r="W387" i="1"/>
  <c r="W355" i="1"/>
  <c r="W323" i="1"/>
  <c r="W291" i="1"/>
  <c r="W259" i="1"/>
  <c r="W227" i="1"/>
  <c r="W195" i="1"/>
  <c r="W163" i="1"/>
  <c r="W131" i="1"/>
  <c r="W99" i="1"/>
  <c r="W67" i="1"/>
  <c r="W35" i="1"/>
  <c r="W370" i="1"/>
  <c r="W338" i="1"/>
  <c r="W306" i="1"/>
  <c r="W274" i="1"/>
  <c r="W242" i="1"/>
  <c r="W210" i="1"/>
  <c r="W178" i="1"/>
  <c r="W146" i="1"/>
  <c r="W114" i="1"/>
  <c r="W82" i="1"/>
  <c r="W50" i="1"/>
  <c r="W18" i="1"/>
  <c r="AA387" i="1"/>
  <c r="AA355" i="1"/>
  <c r="AA323" i="1"/>
  <c r="AA291" i="1"/>
  <c r="AA259" i="1"/>
  <c r="AA227" i="1"/>
  <c r="AA195" i="1"/>
  <c r="AA163" i="1"/>
  <c r="AA131" i="1"/>
  <c r="AA99" i="1"/>
  <c r="AA67" i="1"/>
  <c r="AC56" i="1"/>
  <c r="AA35" i="1"/>
  <c r="AC24" i="1"/>
  <c r="Z371" i="1"/>
  <c r="Z339" i="1"/>
  <c r="X318" i="1"/>
  <c r="Z307" i="1"/>
  <c r="X286" i="1"/>
  <c r="Z275" i="1"/>
  <c r="X254" i="1"/>
  <c r="Z243" i="1"/>
  <c r="X222" i="1"/>
  <c r="Z211" i="1"/>
  <c r="X190" i="1"/>
  <c r="Z179" i="1"/>
  <c r="X158" i="1"/>
  <c r="Z147" i="1"/>
  <c r="X126" i="1"/>
  <c r="Z115" i="1"/>
  <c r="AB104" i="1"/>
  <c r="X94" i="1"/>
  <c r="Z83" i="1"/>
  <c r="Z51" i="1"/>
  <c r="Z19" i="1"/>
  <c r="AA364" i="1"/>
  <c r="AA332" i="1"/>
  <c r="AA300" i="1"/>
  <c r="AA268" i="1"/>
  <c r="AA236" i="1"/>
  <c r="AA204" i="1"/>
  <c r="AA172" i="1"/>
  <c r="AA140" i="1"/>
  <c r="AA108" i="1"/>
  <c r="AA76" i="1"/>
  <c r="AC65" i="1"/>
  <c r="AA44" i="1"/>
  <c r="W380" i="1"/>
  <c r="W348" i="1"/>
  <c r="W316" i="1"/>
  <c r="W284" i="1"/>
  <c r="W252" i="1"/>
  <c r="W220" i="1"/>
  <c r="W188" i="1"/>
  <c r="W156" i="1"/>
  <c r="W124" i="1"/>
  <c r="W92" i="1"/>
  <c r="W60" i="1"/>
  <c r="W28" i="1"/>
  <c r="AC371" i="1"/>
  <c r="AC339" i="1"/>
  <c r="AA318" i="1"/>
  <c r="AC307" i="1"/>
  <c r="AA286" i="1"/>
  <c r="AC275" i="1"/>
  <c r="AA254" i="1"/>
  <c r="AC243" i="1"/>
  <c r="AA222" i="1"/>
  <c r="AC211" i="1"/>
  <c r="AA190" i="1"/>
  <c r="AC179" i="1"/>
  <c r="AA158" i="1"/>
  <c r="AC147" i="1"/>
  <c r="AA126" i="1"/>
  <c r="AC115" i="1"/>
  <c r="AA94" i="1"/>
  <c r="AC83" i="1"/>
  <c r="AC51" i="1"/>
  <c r="AC19" i="1"/>
  <c r="W347" i="1"/>
  <c r="W315" i="1"/>
  <c r="W283" i="1"/>
  <c r="W251" i="1"/>
  <c r="W219" i="1"/>
  <c r="W187" i="1"/>
  <c r="W155" i="1"/>
  <c r="W123" i="1"/>
  <c r="W91" i="1"/>
  <c r="W32" i="1"/>
  <c r="AB363" i="1"/>
  <c r="AB331" i="1"/>
  <c r="AB299" i="1"/>
  <c r="AB267" i="1"/>
  <c r="AB235" i="1"/>
  <c r="AB203" i="1"/>
  <c r="AB171" i="1"/>
  <c r="AB139" i="1"/>
  <c r="AB107" i="1"/>
  <c r="AB75" i="1"/>
  <c r="AB43" i="1"/>
  <c r="AB11" i="1"/>
  <c r="Y386" i="1"/>
  <c r="AC364" i="1"/>
  <c r="Y354" i="1"/>
  <c r="AC332" i="1"/>
  <c r="Y322" i="1"/>
  <c r="AC300" i="1"/>
  <c r="Y290" i="1"/>
  <c r="AC268" i="1"/>
  <c r="Y258" i="1"/>
  <c r="AC236" i="1"/>
  <c r="Y226" i="1"/>
  <c r="AC204" i="1"/>
  <c r="Y194" i="1"/>
  <c r="AC172" i="1"/>
  <c r="Y162" i="1"/>
  <c r="AC140" i="1"/>
  <c r="Y130" i="1"/>
  <c r="AC108" i="1"/>
  <c r="Y98" i="1"/>
  <c r="AC76" i="1"/>
  <c r="Y66" i="1"/>
  <c r="AC44" i="1"/>
  <c r="Y34" i="1"/>
  <c r="W393" i="1"/>
  <c r="W361" i="1"/>
  <c r="W329" i="1"/>
  <c r="W297" i="1"/>
  <c r="W265" i="1"/>
  <c r="W233" i="1"/>
  <c r="W201" i="1"/>
  <c r="W169" i="1"/>
  <c r="W137" i="1"/>
  <c r="W105" i="1"/>
  <c r="AB380" i="1"/>
  <c r="X370" i="1"/>
  <c r="AB348" i="1"/>
  <c r="X338" i="1"/>
  <c r="AB316" i="1"/>
  <c r="X306" i="1"/>
  <c r="AB284" i="1"/>
  <c r="X274" i="1"/>
  <c r="AB252" i="1"/>
  <c r="X242" i="1"/>
  <c r="AB220" i="1"/>
  <c r="X210" i="1"/>
  <c r="AB188" i="1"/>
  <c r="X178" i="1"/>
  <c r="AB156" i="1"/>
  <c r="X146" i="1"/>
  <c r="AB124" i="1"/>
  <c r="X114" i="1"/>
  <c r="AB92" i="1"/>
  <c r="X82" i="1"/>
  <c r="AB60" i="1"/>
  <c r="X50" i="1"/>
  <c r="AB28" i="1"/>
  <c r="X18" i="1"/>
  <c r="AC373" i="1"/>
  <c r="Y363" i="1"/>
  <c r="AC341" i="1"/>
  <c r="Y331" i="1"/>
  <c r="AC309" i="1"/>
  <c r="Y299" i="1"/>
  <c r="AC277" i="1"/>
  <c r="Y267" i="1"/>
  <c r="AC245" i="1"/>
  <c r="Y235" i="1"/>
  <c r="AC213" i="1"/>
  <c r="Y203" i="1"/>
  <c r="AC181" i="1"/>
  <c r="Y171" i="1"/>
  <c r="AC149" i="1"/>
  <c r="Y139" i="1"/>
  <c r="AA128" i="1"/>
  <c r="AC117" i="1"/>
  <c r="Y107" i="1"/>
  <c r="AC85" i="1"/>
  <c r="Y75" i="1"/>
  <c r="Y43" i="1"/>
  <c r="AA32" i="1"/>
  <c r="Y11" i="1"/>
  <c r="U7" i="1"/>
  <c r="N6" i="1" s="1"/>
  <c r="Z379" i="1"/>
  <c r="Z347" i="1"/>
  <c r="AB336" i="1"/>
  <c r="Z315" i="1"/>
  <c r="AB304" i="1"/>
  <c r="Z283" i="1"/>
  <c r="AB272" i="1"/>
  <c r="Z251" i="1"/>
  <c r="AB240" i="1"/>
  <c r="Z219" i="1"/>
  <c r="AB208" i="1"/>
  <c r="Z187" i="1"/>
  <c r="AB176" i="1"/>
  <c r="Z155" i="1"/>
  <c r="AB144" i="1"/>
  <c r="Z123" i="1"/>
  <c r="AB112" i="1"/>
  <c r="Z91" i="1"/>
  <c r="Z59" i="1"/>
  <c r="AB48" i="1"/>
  <c r="Z27" i="1"/>
  <c r="AB16" i="1"/>
  <c r="W336" i="1"/>
  <c r="W304" i="1"/>
  <c r="W272" i="1"/>
  <c r="W240" i="1"/>
  <c r="W208" i="1"/>
  <c r="W176" i="1"/>
  <c r="W144" i="1"/>
  <c r="AA372" i="1"/>
  <c r="AA340" i="1"/>
  <c r="AA308" i="1"/>
  <c r="AA276" i="1"/>
  <c r="AA244" i="1"/>
  <c r="Y223" i="1"/>
  <c r="AA212" i="1"/>
  <c r="Y191" i="1"/>
  <c r="AA180" i="1"/>
  <c r="Y159" i="1"/>
  <c r="AA148" i="1"/>
  <c r="Y127" i="1"/>
  <c r="AA116" i="1"/>
  <c r="Y95" i="1"/>
  <c r="AA84" i="1"/>
  <c r="Y63" i="1"/>
  <c r="AA52" i="1"/>
  <c r="Y31" i="1"/>
  <c r="AA20" i="1"/>
  <c r="AB371" i="1"/>
  <c r="AB339" i="1"/>
  <c r="Z318" i="1"/>
  <c r="AB307" i="1"/>
  <c r="Z286" i="1"/>
  <c r="AB275" i="1"/>
  <c r="Z254" i="1"/>
  <c r="AB243" i="1"/>
  <c r="Z222" i="1"/>
  <c r="AB211" i="1"/>
  <c r="Z190" i="1"/>
  <c r="AB179" i="1"/>
  <c r="Z158" i="1"/>
  <c r="AB147" i="1"/>
  <c r="Z126" i="1"/>
  <c r="AB115" i="1"/>
  <c r="Z94" i="1"/>
  <c r="AB83" i="1"/>
  <c r="AB51" i="1"/>
  <c r="AB19" i="1"/>
  <c r="AA392" i="1"/>
  <c r="Y371" i="1"/>
  <c r="AA360" i="1"/>
  <c r="Y339" i="1"/>
  <c r="Y307" i="1"/>
  <c r="Y275" i="1"/>
  <c r="Y243" i="1"/>
  <c r="Y211" i="1"/>
  <c r="Y179" i="1"/>
  <c r="Y147" i="1"/>
  <c r="Y115" i="1"/>
  <c r="AA104" i="1"/>
  <c r="Y83" i="1"/>
  <c r="Y51" i="1"/>
  <c r="Y19" i="1"/>
  <c r="Y389" i="1"/>
  <c r="Y357" i="1"/>
  <c r="Y325" i="1"/>
  <c r="Y293" i="1"/>
  <c r="Y261" i="1"/>
  <c r="Y229" i="1"/>
  <c r="Y197" i="1"/>
  <c r="Y165" i="1"/>
  <c r="Y133" i="1"/>
  <c r="Y101" i="1"/>
  <c r="Y69" i="1"/>
  <c r="Y37" i="1"/>
  <c r="W371" i="1"/>
  <c r="W339" i="1"/>
  <c r="W307" i="1"/>
  <c r="W275" i="1"/>
  <c r="W243" i="1"/>
  <c r="W211" i="1"/>
  <c r="W179" i="1"/>
  <c r="W147" i="1"/>
  <c r="W115" i="1"/>
  <c r="W83" i="1"/>
  <c r="W51" i="1"/>
  <c r="W19" i="1"/>
  <c r="Z18" i="1"/>
  <c r="W354" i="1"/>
  <c r="W322" i="1"/>
  <c r="W290" i="1"/>
  <c r="W258" i="1"/>
  <c r="W226" i="1"/>
  <c r="W194" i="1"/>
  <c r="W162" i="1"/>
  <c r="W130" i="1"/>
  <c r="W98" i="1"/>
  <c r="W66" i="1"/>
  <c r="W34" i="1"/>
  <c r="Z355" i="1"/>
  <c r="Z323" i="1"/>
  <c r="Z291" i="1"/>
  <c r="Z259" i="1"/>
  <c r="Z227" i="1"/>
  <c r="Z195" i="1"/>
  <c r="Z163" i="1"/>
  <c r="Z131" i="1"/>
  <c r="Z99" i="1"/>
  <c r="Z67" i="1"/>
  <c r="Z35" i="1"/>
  <c r="AB24" i="1"/>
  <c r="AA380" i="1"/>
  <c r="AA348" i="1"/>
  <c r="AA316" i="1"/>
  <c r="AA284" i="1"/>
  <c r="AA252" i="1"/>
  <c r="AA220" i="1"/>
  <c r="AA188" i="1"/>
  <c r="AA156" i="1"/>
  <c r="AA124" i="1"/>
  <c r="AA92" i="1"/>
  <c r="AA60" i="1"/>
  <c r="AA28" i="1"/>
  <c r="AC17" i="1"/>
  <c r="W364" i="1"/>
  <c r="W332" i="1"/>
  <c r="W300" i="1"/>
  <c r="W268" i="1"/>
  <c r="W236" i="1"/>
  <c r="W204" i="1"/>
  <c r="W172" i="1"/>
  <c r="W140" i="1"/>
  <c r="W108" i="1"/>
  <c r="W76" i="1"/>
  <c r="W44" i="1"/>
  <c r="AB379" i="1"/>
  <c r="AB347" i="1"/>
  <c r="AB315" i="1"/>
  <c r="AB283" i="1"/>
  <c r="AB251" i="1"/>
  <c r="AB219" i="1"/>
  <c r="AB187" i="1"/>
  <c r="AB155" i="1"/>
  <c r="AB123" i="1"/>
  <c r="AB91" i="1"/>
  <c r="AB59" i="1"/>
  <c r="AB27" i="1"/>
  <c r="O6" i="1" l="1"/>
  <c r="AF73" i="1" s="1"/>
  <c r="T6" i="1"/>
  <c r="AK17" i="1" s="1"/>
  <c r="AE262" i="1"/>
  <c r="AE166" i="1"/>
  <c r="AE279" i="1"/>
  <c r="AE398" i="1"/>
  <c r="AE397" i="1"/>
  <c r="AE213" i="1"/>
  <c r="AE601" i="1"/>
  <c r="AE191" i="1"/>
  <c r="AE126" i="1"/>
  <c r="AE459" i="1"/>
  <c r="AE602" i="1"/>
  <c r="AE553" i="1"/>
  <c r="AE312" i="1"/>
  <c r="AE277" i="1"/>
  <c r="AE396" i="1"/>
  <c r="AE555" i="1"/>
  <c r="AE121" i="1"/>
  <c r="AE391" i="1"/>
  <c r="AE499" i="1"/>
  <c r="AE538" i="1"/>
  <c r="AE248" i="1"/>
  <c r="AE598" i="1"/>
  <c r="AE118" i="1"/>
  <c r="AE525" i="1"/>
  <c r="AE556" i="1"/>
  <c r="AE281" i="1"/>
  <c r="AE508" i="1"/>
  <c r="AE503" i="1"/>
  <c r="AE253" i="1"/>
  <c r="AE420" i="1"/>
  <c r="AE558" i="1"/>
  <c r="AE134" i="1"/>
  <c r="AE494" i="1"/>
  <c r="AE326" i="1"/>
  <c r="AE566" i="1"/>
  <c r="AE151" i="1"/>
  <c r="AE473" i="1"/>
  <c r="AE536" i="1"/>
  <c r="AE63" i="1"/>
  <c r="AE358" i="1"/>
  <c r="AE94" i="1"/>
  <c r="AE498" i="1"/>
  <c r="AE425" i="1"/>
  <c r="AE421" i="1"/>
  <c r="AE356" i="1"/>
  <c r="AE451" i="1"/>
  <c r="AE594" i="1"/>
  <c r="AE351" i="1"/>
  <c r="AE308" i="1"/>
  <c r="AE395" i="1"/>
  <c r="AE434" i="1"/>
  <c r="AE585" i="1"/>
  <c r="AE526" i="1"/>
  <c r="AE342" i="1"/>
  <c r="AE86" i="1"/>
  <c r="AE485" i="1"/>
  <c r="AE269" i="1"/>
  <c r="AE516" i="1"/>
  <c r="AE468" i="1"/>
  <c r="AE587" i="1"/>
  <c r="AE375" i="1"/>
  <c r="AE406" i="1"/>
  <c r="AE109" i="1"/>
  <c r="AE198" i="1"/>
  <c r="AE584" i="1"/>
  <c r="AE317" i="1"/>
  <c r="AE408" i="1"/>
  <c r="AE318" i="1"/>
  <c r="AE276" i="1"/>
  <c r="AE450" i="1"/>
  <c r="AE403" i="1"/>
  <c r="AE546" i="1"/>
  <c r="AE568" i="1"/>
  <c r="AE223" i="1"/>
  <c r="AE386" i="1"/>
  <c r="AE457" i="1"/>
  <c r="AE599" i="1"/>
  <c r="AE454" i="1"/>
  <c r="AE310" i="1"/>
  <c r="AE413" i="1"/>
  <c r="AE85" i="1"/>
  <c r="AE428" i="1"/>
  <c r="AE153" i="1"/>
  <c r="AE551" i="1"/>
  <c r="AE483" i="1"/>
  <c r="AE65" i="1"/>
  <c r="AE247" i="1"/>
  <c r="AE429" i="1"/>
  <c r="AE589" i="1"/>
  <c r="AE590" i="1"/>
  <c r="AE540" i="1"/>
  <c r="AE456" i="1"/>
  <c r="AE64" i="1"/>
  <c r="AE580" i="1"/>
  <c r="AE345" i="1"/>
  <c r="AE286" i="1"/>
  <c r="AE567" i="1"/>
  <c r="AE442" i="1"/>
  <c r="AE505" i="1"/>
  <c r="AE440" i="1"/>
  <c r="AE95" i="1"/>
  <c r="AE471" i="1"/>
  <c r="AE414" i="1"/>
  <c r="AE278" i="1"/>
  <c r="AE189" i="1"/>
  <c r="AE388" i="1"/>
  <c r="AE423" i="1"/>
  <c r="AE117" i="1"/>
  <c r="AE340" i="1"/>
  <c r="AE435" i="1"/>
  <c r="AE578" i="1"/>
  <c r="AE552" i="1"/>
  <c r="AE119" i="1"/>
  <c r="AE24" i="1"/>
  <c r="AE292" i="1"/>
  <c r="AE418" i="1"/>
  <c r="AE441" i="1"/>
  <c r="AE376" i="1"/>
  <c r="AE31" i="1"/>
  <c r="AE433" i="1"/>
  <c r="AE177" i="1"/>
  <c r="AE448" i="1"/>
  <c r="AE463" i="1"/>
  <c r="AE207" i="1"/>
  <c r="AE533" i="1"/>
  <c r="AE534" i="1"/>
  <c r="AE565" i="1"/>
  <c r="AE557" i="1"/>
  <c r="AE230" i="1"/>
  <c r="AE181" i="1"/>
  <c r="AE500" i="1"/>
  <c r="AE562" i="1"/>
  <c r="AE521" i="1"/>
  <c r="AE492" i="1"/>
  <c r="AE216" i="1"/>
  <c r="AE574" i="1"/>
  <c r="AE254" i="1"/>
  <c r="AE572" i="1"/>
  <c r="AE439" i="1"/>
  <c r="AE228" i="1"/>
  <c r="AE377" i="1"/>
  <c r="AE12" i="1"/>
  <c r="AE453" i="1"/>
  <c r="AE37" i="1"/>
  <c r="AE564" i="1"/>
  <c r="AE343" i="1"/>
  <c r="AE246" i="1"/>
  <c r="AE341" i="1"/>
  <c r="AE595" i="1"/>
  <c r="AE530" i="1"/>
  <c r="AE255" i="1"/>
  <c r="AE474" i="1"/>
  <c r="AE424" i="1"/>
  <c r="AE493" i="1"/>
  <c r="AE285" i="1"/>
  <c r="AE477" i="1"/>
  <c r="AE486" i="1"/>
  <c r="AE573" i="1"/>
  <c r="AE461" i="1"/>
  <c r="AE509" i="1"/>
  <c r="AE102" i="1"/>
  <c r="AE581" i="1"/>
  <c r="AE412" i="1"/>
  <c r="AE523" i="1"/>
  <c r="AE514" i="1"/>
  <c r="AE582" i="1"/>
  <c r="AE70" i="1"/>
  <c r="AE141" i="1"/>
  <c r="AE452" i="1"/>
  <c r="AE515" i="1"/>
  <c r="AE217" i="1"/>
  <c r="AE502" i="1"/>
  <c r="AE222" i="1"/>
  <c r="AE29" i="1"/>
  <c r="AE93" i="1"/>
  <c r="AE532" i="1"/>
  <c r="AE311" i="1"/>
  <c r="AE476" i="1"/>
  <c r="AE215" i="1"/>
  <c r="AE214" i="1"/>
  <c r="AE491" i="1"/>
  <c r="AE482" i="1"/>
  <c r="AE537" i="1"/>
  <c r="AE600" i="1"/>
  <c r="AE127" i="1"/>
  <c r="AE517" i="1"/>
  <c r="AE221" i="1"/>
  <c r="AE489" i="1"/>
  <c r="AE437" i="1"/>
  <c r="AE550" i="1"/>
  <c r="AE438" i="1"/>
  <c r="AE365" i="1"/>
  <c r="AE405" i="1"/>
  <c r="AE518" i="1"/>
  <c r="AE501" i="1"/>
  <c r="AE510" i="1"/>
  <c r="AE372" i="1"/>
  <c r="AE419" i="1"/>
  <c r="AE410" i="1"/>
  <c r="AE535" i="1"/>
  <c r="AE542" i="1"/>
  <c r="AE541" i="1"/>
  <c r="AE467" i="1"/>
  <c r="AE506" i="1"/>
  <c r="AE487" i="1"/>
  <c r="AE430" i="1"/>
  <c r="AE190" i="1"/>
  <c r="AE245" i="1"/>
  <c r="AE444" i="1"/>
  <c r="AE488" i="1"/>
  <c r="AE183" i="1"/>
  <c r="AE524" i="1"/>
  <c r="AE249" i="1"/>
  <c r="AE152" i="1"/>
  <c r="AE436" i="1"/>
  <c r="AE520" i="1"/>
  <c r="AE87" i="1"/>
  <c r="AE182" i="1"/>
  <c r="AE260" i="1"/>
  <c r="AE409" i="1"/>
  <c r="AE472" i="1"/>
  <c r="AE446" i="1"/>
  <c r="AE373" i="1"/>
  <c r="AE157" i="1"/>
  <c r="AE422" i="1"/>
  <c r="AE445" i="1"/>
  <c r="AE407" i="1"/>
  <c r="AE470" i="1"/>
  <c r="AE469" i="1"/>
  <c r="AE324" i="1"/>
  <c r="AE402" i="1"/>
  <c r="AE89" i="1"/>
  <c r="AE319" i="1"/>
  <c r="AE158" i="1"/>
  <c r="AE404" i="1"/>
  <c r="AE563" i="1"/>
  <c r="AE360" i="1"/>
  <c r="AE15" i="1"/>
  <c r="AE125" i="1"/>
  <c r="AE484" i="1"/>
  <c r="AE519" i="1"/>
  <c r="AE309" i="1"/>
  <c r="AE547" i="1"/>
  <c r="AE392" i="1"/>
  <c r="AE47" i="1"/>
  <c r="AE150" i="1"/>
  <c r="AE14" i="1"/>
  <c r="AE597" i="1"/>
  <c r="AE344" i="1"/>
  <c r="AE46" i="1"/>
  <c r="AE596" i="1"/>
  <c r="AE184" i="1"/>
  <c r="AE478" i="1"/>
  <c r="AE460" i="1"/>
  <c r="AE185" i="1"/>
  <c r="AE583" i="1"/>
  <c r="AE100" i="1"/>
  <c r="AE561" i="1"/>
  <c r="AE305" i="1"/>
  <c r="AE576" i="1"/>
  <c r="AE591" i="1"/>
  <c r="AE335" i="1"/>
  <c r="AE79" i="1"/>
  <c r="AE570" i="1"/>
  <c r="AE128" i="1"/>
  <c r="AE593" i="1"/>
  <c r="AE241" i="1"/>
  <c r="AE512" i="1"/>
  <c r="AE431" i="1"/>
  <c r="AE111" i="1"/>
  <c r="AE295" i="1"/>
  <c r="AE39" i="1"/>
  <c r="AE59" i="1"/>
  <c r="AE362" i="1"/>
  <c r="AE212" i="1"/>
  <c r="AE353" i="1"/>
  <c r="AE528" i="1"/>
  <c r="AE479" i="1"/>
  <c r="AE136" i="1"/>
  <c r="AE72" i="1"/>
  <c r="AE579" i="1"/>
  <c r="AE466" i="1"/>
  <c r="AE313" i="1"/>
  <c r="AE455" i="1"/>
  <c r="AE196" i="1"/>
  <c r="AE529" i="1"/>
  <c r="AE209" i="1"/>
  <c r="AE480" i="1"/>
  <c r="AE399" i="1"/>
  <c r="AE263" i="1"/>
  <c r="AE571" i="1"/>
  <c r="AE27" i="1"/>
  <c r="AE586" i="1"/>
  <c r="AE330" i="1"/>
  <c r="AE74" i="1"/>
  <c r="AE180" i="1"/>
  <c r="AE577" i="1"/>
  <c r="AE321" i="1"/>
  <c r="AE496" i="1"/>
  <c r="AE447" i="1"/>
  <c r="AE549" i="1"/>
  <c r="AE531" i="1"/>
  <c r="AE287" i="1"/>
  <c r="AE164" i="1"/>
  <c r="AE17" i="1"/>
  <c r="AE497" i="1"/>
  <c r="AE145" i="1"/>
  <c r="AE416" i="1"/>
  <c r="AE367" i="1"/>
  <c r="AE231" i="1"/>
  <c r="AE539" i="1"/>
  <c r="AE554" i="1"/>
  <c r="AE298" i="1"/>
  <c r="AE42" i="1"/>
  <c r="AE148" i="1"/>
  <c r="AE545" i="1"/>
  <c r="AE289" i="1"/>
  <c r="AE464" i="1"/>
  <c r="AE415" i="1"/>
  <c r="AE328" i="1"/>
  <c r="AE588" i="1"/>
  <c r="AE427" i="1"/>
  <c r="AE159" i="1"/>
  <c r="AE132" i="1"/>
  <c r="AE465" i="1"/>
  <c r="AE113" i="1"/>
  <c r="AE384" i="1"/>
  <c r="AE303" i="1"/>
  <c r="AE73" i="1"/>
  <c r="AE199" i="1"/>
  <c r="AE507" i="1"/>
  <c r="AE522" i="1"/>
  <c r="AE266" i="1"/>
  <c r="AE10" i="1"/>
  <c r="AE116" i="1"/>
  <c r="AE513" i="1"/>
  <c r="AE257" i="1"/>
  <c r="AE432" i="1"/>
  <c r="AE383" i="1"/>
  <c r="AE296" i="1"/>
  <c r="AE33" i="1"/>
  <c r="AE120" i="1"/>
  <c r="AE481" i="1"/>
  <c r="AE225" i="1"/>
  <c r="AE88" i="1"/>
  <c r="AE49" i="1"/>
  <c r="AE264" i="1"/>
  <c r="AE575" i="1"/>
  <c r="AE548" i="1"/>
  <c r="AE68" i="1"/>
  <c r="AE401" i="1"/>
  <c r="AE81" i="1"/>
  <c r="AE352" i="1"/>
  <c r="AE271" i="1"/>
  <c r="AE25" i="1"/>
  <c r="AE16" i="1"/>
  <c r="AE167" i="1"/>
  <c r="AE475" i="1"/>
  <c r="AE490" i="1"/>
  <c r="AE234" i="1"/>
  <c r="AE84" i="1"/>
  <c r="AE400" i="1"/>
  <c r="AE112" i="1"/>
  <c r="AE149" i="1"/>
  <c r="AE504" i="1"/>
  <c r="AE36" i="1"/>
  <c r="AE369" i="1"/>
  <c r="AE559" i="1"/>
  <c r="AE239" i="1"/>
  <c r="AE135" i="1"/>
  <c r="AE443" i="1"/>
  <c r="AE458" i="1"/>
  <c r="AE202" i="1"/>
  <c r="AE52" i="1"/>
  <c r="AE449" i="1"/>
  <c r="AE193" i="1"/>
  <c r="AE368" i="1"/>
  <c r="AE232" i="1"/>
  <c r="AE280" i="1"/>
  <c r="AE337" i="1"/>
  <c r="AE527" i="1"/>
  <c r="AE175" i="1"/>
  <c r="AE359" i="1"/>
  <c r="AE103" i="1"/>
  <c r="AE411" i="1"/>
  <c r="AE426" i="1"/>
  <c r="AE170" i="1"/>
  <c r="AE20" i="1"/>
  <c r="AE417" i="1"/>
  <c r="AE161" i="1"/>
  <c r="AE592" i="1"/>
  <c r="AE543" i="1"/>
  <c r="AE104" i="1"/>
  <c r="AE200" i="1"/>
  <c r="AE569" i="1"/>
  <c r="AE273" i="1"/>
  <c r="AE544" i="1"/>
  <c r="AE495" i="1"/>
  <c r="AE143" i="1"/>
  <c r="AE327" i="1"/>
  <c r="AE71" i="1"/>
  <c r="AE379" i="1"/>
  <c r="AE394" i="1"/>
  <c r="AE138" i="1"/>
  <c r="AE244" i="1"/>
  <c r="AE57" i="1"/>
  <c r="AE385" i="1"/>
  <c r="AE129" i="1"/>
  <c r="AE560" i="1"/>
  <c r="AE511" i="1"/>
  <c r="AE168" i="1"/>
  <c r="AE55" i="1"/>
  <c r="AE106" i="1"/>
  <c r="AE56" i="1"/>
  <c r="AE97" i="1"/>
  <c r="AE23" i="1"/>
  <c r="AE40" i="1"/>
  <c r="AE236" i="1"/>
  <c r="AE268" i="1"/>
  <c r="AE322" i="1"/>
  <c r="AE211" i="1"/>
  <c r="AF265" i="1"/>
  <c r="AF81" i="1"/>
  <c r="AF209" i="1"/>
  <c r="AF337" i="1"/>
  <c r="AE44" i="1"/>
  <c r="AE300" i="1"/>
  <c r="AF120" i="1"/>
  <c r="AF376" i="1"/>
  <c r="AK241" i="1"/>
  <c r="AK200" i="1"/>
  <c r="AE98" i="1"/>
  <c r="AE354" i="1"/>
  <c r="AE243" i="1"/>
  <c r="AK47" i="1"/>
  <c r="AK303" i="1"/>
  <c r="AF105" i="1"/>
  <c r="AK123" i="1"/>
  <c r="AK251" i="1"/>
  <c r="AK379" i="1"/>
  <c r="AE336" i="1"/>
  <c r="AK320" i="1"/>
  <c r="AK181" i="1"/>
  <c r="AK309" i="1"/>
  <c r="AF114" i="1"/>
  <c r="AF370" i="1"/>
  <c r="AE297" i="1"/>
  <c r="AK140" i="1"/>
  <c r="AE91" i="1"/>
  <c r="AE347" i="1"/>
  <c r="AK275" i="1"/>
  <c r="AK371" i="1"/>
  <c r="AE220" i="1"/>
  <c r="AF40" i="1"/>
  <c r="AF168" i="1"/>
  <c r="AF296" i="1"/>
  <c r="AF254" i="1"/>
  <c r="AK216" i="1"/>
  <c r="AE242" i="1"/>
  <c r="AE99" i="1"/>
  <c r="AE355" i="1"/>
  <c r="AK11" i="1"/>
  <c r="AK112" i="1"/>
  <c r="AK240" i="1"/>
  <c r="AE218" i="1"/>
  <c r="AF37" i="1"/>
  <c r="AF133" i="1"/>
  <c r="AF76" i="1"/>
  <c r="AK330" i="1"/>
  <c r="AF83" i="1"/>
  <c r="AE333" i="1"/>
  <c r="AE61" i="1"/>
  <c r="AE142" i="1"/>
  <c r="AK441" i="1"/>
  <c r="AE130" i="1"/>
  <c r="AE19" i="1"/>
  <c r="AE275" i="1"/>
  <c r="AF512" i="1"/>
  <c r="AF528" i="1"/>
  <c r="AF572" i="1"/>
  <c r="AF504" i="1"/>
  <c r="AF581" i="1"/>
  <c r="AF414" i="1"/>
  <c r="AF499" i="1"/>
  <c r="AF243" i="1"/>
  <c r="AF258" i="1"/>
  <c r="AF569" i="1"/>
  <c r="AF402" i="1"/>
  <c r="AF487" i="1"/>
  <c r="AF231" i="1"/>
  <c r="AF55" i="1"/>
  <c r="AF354" i="1"/>
  <c r="AF390" i="1"/>
  <c r="AF475" i="1"/>
  <c r="AF219" i="1"/>
  <c r="AF43" i="1"/>
  <c r="AF276" i="1"/>
  <c r="AF468" i="1"/>
  <c r="AF577" i="1"/>
  <c r="AF481" i="1"/>
  <c r="AF570" i="1"/>
  <c r="AF399" i="1"/>
  <c r="AF500" i="1"/>
  <c r="AF469" i="1"/>
  <c r="AF558" i="1"/>
  <c r="AF547" i="1"/>
  <c r="AF291" i="1"/>
  <c r="AF26" i="1"/>
  <c r="AF457" i="1"/>
  <c r="AF546" i="1"/>
  <c r="AF375" i="1"/>
  <c r="AF226" i="1"/>
  <c r="AF438" i="1"/>
  <c r="AF523" i="1"/>
  <c r="AF267" i="1"/>
  <c r="AF71" i="1"/>
  <c r="AF228" i="1"/>
  <c r="AF218" i="1"/>
  <c r="AF529" i="1"/>
  <c r="AF447" i="1"/>
  <c r="AF191" i="1"/>
  <c r="AF416" i="1"/>
  <c r="AF432" i="1"/>
  <c r="AF396" i="1"/>
  <c r="AF408" i="1"/>
  <c r="AF485" i="1"/>
  <c r="AF574" i="1"/>
  <c r="AF403" i="1"/>
  <c r="AF240" i="1"/>
  <c r="AF202" i="1"/>
  <c r="AF473" i="1"/>
  <c r="AF562" i="1"/>
  <c r="AF391" i="1"/>
  <c r="AF298" i="1"/>
  <c r="AF461" i="1"/>
  <c r="AF550" i="1"/>
  <c r="AF379" i="1"/>
  <c r="AF84" i="1"/>
  <c r="AF436" i="1"/>
  <c r="AF385" i="1"/>
  <c r="AF474" i="1"/>
  <c r="AF559" i="1"/>
  <c r="AF303" i="1"/>
  <c r="AF131" i="1"/>
  <c r="AF112" i="1"/>
  <c r="AF34" i="1"/>
  <c r="AF552" i="1"/>
  <c r="AF451" i="1"/>
  <c r="AF195" i="1"/>
  <c r="AF107" i="1"/>
  <c r="AF450" i="1"/>
  <c r="AF535" i="1"/>
  <c r="AF279" i="1"/>
  <c r="AF117" i="1"/>
  <c r="AF170" i="1"/>
  <c r="AF509" i="1"/>
  <c r="AF598" i="1"/>
  <c r="AF427" i="1"/>
  <c r="AF171" i="1"/>
  <c r="AF59" i="1"/>
  <c r="AF388" i="1"/>
  <c r="AF548" i="1"/>
  <c r="AF433" i="1"/>
  <c r="AF576" i="1"/>
  <c r="AF476" i="1"/>
  <c r="AF592" i="1"/>
  <c r="AF462" i="1"/>
  <c r="AF573" i="1"/>
  <c r="AF516" i="1"/>
  <c r="AF568" i="1"/>
  <c r="AF389" i="1"/>
  <c r="AF478" i="1"/>
  <c r="AF563" i="1"/>
  <c r="AF307" i="1"/>
  <c r="AF135" i="1"/>
  <c r="AF212" i="1"/>
  <c r="AF16" i="1"/>
  <c r="AF154" i="1"/>
  <c r="AF466" i="1"/>
  <c r="AF551" i="1"/>
  <c r="AF295" i="1"/>
  <c r="AF250" i="1"/>
  <c r="AF557" i="1"/>
  <c r="AF454" i="1"/>
  <c r="AF539" i="1"/>
  <c r="AF283" i="1"/>
  <c r="AF463" i="1"/>
  <c r="AF207" i="1"/>
  <c r="AF119" i="1"/>
  <c r="AF31" i="1"/>
  <c r="AF288" i="1"/>
  <c r="AF96" i="1"/>
  <c r="AF456" i="1"/>
  <c r="AF533" i="1"/>
  <c r="AF355" i="1"/>
  <c r="AF444" i="1"/>
  <c r="AF521" i="1"/>
  <c r="AF439" i="1"/>
  <c r="AF183" i="1"/>
  <c r="AF95" i="1"/>
  <c r="AF352" i="1"/>
  <c r="AF122" i="1"/>
  <c r="AF413" i="1"/>
  <c r="AF502" i="1"/>
  <c r="AF587" i="1"/>
  <c r="AF331" i="1"/>
  <c r="AF149" i="1"/>
  <c r="AF176" i="1"/>
  <c r="AF66" i="1"/>
  <c r="AF426" i="1"/>
  <c r="AF480" i="1"/>
  <c r="AF496" i="1"/>
  <c r="AF80" i="1"/>
  <c r="AF556" i="1"/>
  <c r="AF472" i="1"/>
  <c r="AF549" i="1"/>
  <c r="AF467" i="1"/>
  <c r="AF211" i="1"/>
  <c r="AF123" i="1"/>
  <c r="AF35" i="1"/>
  <c r="AF213" i="1"/>
  <c r="AF372" i="1"/>
  <c r="AF537" i="1"/>
  <c r="AF455" i="1"/>
  <c r="AF199" i="1"/>
  <c r="AF111" i="1"/>
  <c r="AF224" i="1"/>
  <c r="AF443" i="1"/>
  <c r="AF187" i="1"/>
  <c r="AF99" i="1"/>
  <c r="AF346" i="1"/>
  <c r="AF596" i="1"/>
  <c r="AF449" i="1"/>
  <c r="AF538" i="1"/>
  <c r="AF367" i="1"/>
  <c r="AF260" i="1"/>
  <c r="AF437" i="1"/>
  <c r="AF526" i="1"/>
  <c r="AF430" i="1"/>
  <c r="AF515" i="1"/>
  <c r="AF259" i="1"/>
  <c r="AF85" i="1"/>
  <c r="AF52" i="1"/>
  <c r="AF330" i="1"/>
  <c r="AF425" i="1"/>
  <c r="AF514" i="1"/>
  <c r="AF599" i="1"/>
  <c r="AF343" i="1"/>
  <c r="AF373" i="1"/>
  <c r="AF324" i="1"/>
  <c r="AF406" i="1"/>
  <c r="AF491" i="1"/>
  <c r="AF235" i="1"/>
  <c r="AF148" i="1"/>
  <c r="AF10" i="1"/>
  <c r="AF593" i="1"/>
  <c r="AF497" i="1"/>
  <c r="AF586" i="1"/>
  <c r="AF415" i="1"/>
  <c r="AF159" i="1"/>
  <c r="AF47" i="1"/>
  <c r="AF48" i="1"/>
  <c r="AF377" i="1"/>
  <c r="AF249" i="1"/>
  <c r="AF121" i="1"/>
  <c r="AF400" i="1"/>
  <c r="AF524" i="1"/>
  <c r="AF484" i="1"/>
  <c r="AF453" i="1"/>
  <c r="AF542" i="1"/>
  <c r="AF371" i="1"/>
  <c r="AF23" i="1"/>
  <c r="AF24" i="1"/>
  <c r="AF441" i="1"/>
  <c r="AF530" i="1"/>
  <c r="AF359" i="1"/>
  <c r="AF11" i="1"/>
  <c r="AF384" i="1"/>
  <c r="AF196" i="1"/>
  <c r="AF98" i="1"/>
  <c r="AF429" i="1"/>
  <c r="AF518" i="1"/>
  <c r="AF347" i="1"/>
  <c r="AF87" i="1"/>
  <c r="AF564" i="1"/>
  <c r="AF442" i="1"/>
  <c r="AF527" i="1"/>
  <c r="AF271" i="1"/>
  <c r="AF520" i="1"/>
  <c r="AF597" i="1"/>
  <c r="AF419" i="1"/>
  <c r="AF163" i="1"/>
  <c r="AF282" i="1"/>
  <c r="AF585" i="1"/>
  <c r="AF418" i="1"/>
  <c r="AF503" i="1"/>
  <c r="AF247" i="1"/>
  <c r="AF17" i="1"/>
  <c r="AF477" i="1"/>
  <c r="AF566" i="1"/>
  <c r="AF395" i="1"/>
  <c r="AF401" i="1"/>
  <c r="AF490" i="1"/>
  <c r="AF575" i="1"/>
  <c r="AF319" i="1"/>
  <c r="AF32" i="1"/>
  <c r="AF544" i="1"/>
  <c r="AF428" i="1"/>
  <c r="AF588" i="1"/>
  <c r="AF540" i="1"/>
  <c r="AF560" i="1"/>
  <c r="AF536" i="1"/>
  <c r="AF446" i="1"/>
  <c r="AF531" i="1"/>
  <c r="AF275" i="1"/>
  <c r="AF601" i="1"/>
  <c r="AF434" i="1"/>
  <c r="AF519" i="1"/>
  <c r="AF263" i="1"/>
  <c r="AF42" i="1"/>
  <c r="AF525" i="1"/>
  <c r="AF422" i="1"/>
  <c r="AF507" i="1"/>
  <c r="AF251" i="1"/>
  <c r="AF277" i="1"/>
  <c r="AF356" i="1"/>
  <c r="AF194" i="1"/>
  <c r="AF513" i="1"/>
  <c r="AF602" i="1"/>
  <c r="AF431" i="1"/>
  <c r="AF175" i="1"/>
  <c r="AF208" i="1"/>
  <c r="AF290" i="1"/>
  <c r="AF404" i="1"/>
  <c r="AF424" i="1"/>
  <c r="AF501" i="1"/>
  <c r="AF590" i="1"/>
  <c r="AF579" i="1"/>
  <c r="AF323" i="1"/>
  <c r="AF151" i="1"/>
  <c r="AF63" i="1"/>
  <c r="AF412" i="1"/>
  <c r="AF489" i="1"/>
  <c r="AF578" i="1"/>
  <c r="AF407" i="1"/>
  <c r="AF39" i="1"/>
  <c r="AF272" i="1"/>
  <c r="AF470" i="1"/>
  <c r="AF555" i="1"/>
  <c r="AF299" i="1"/>
  <c r="AF127" i="1"/>
  <c r="AF15" i="1"/>
  <c r="AF448" i="1"/>
  <c r="AF464" i="1"/>
  <c r="AF460" i="1"/>
  <c r="AF452" i="1"/>
  <c r="AF440" i="1"/>
  <c r="AF517" i="1"/>
  <c r="AF435" i="1"/>
  <c r="AF179" i="1"/>
  <c r="AF320" i="1"/>
  <c r="AF505" i="1"/>
  <c r="AF594" i="1"/>
  <c r="AF423" i="1"/>
  <c r="AF167" i="1"/>
  <c r="AF144" i="1"/>
  <c r="AF493" i="1"/>
  <c r="AF582" i="1"/>
  <c r="AF411" i="1"/>
  <c r="AF138" i="1"/>
  <c r="AF417" i="1"/>
  <c r="AF506" i="1"/>
  <c r="AF591" i="1"/>
  <c r="AF335" i="1"/>
  <c r="AF75" i="1"/>
  <c r="AF380" i="1"/>
  <c r="AF180" i="1"/>
  <c r="AF234" i="1"/>
  <c r="AF532" i="1"/>
  <c r="AF584" i="1"/>
  <c r="AF405" i="1"/>
  <c r="AF494" i="1"/>
  <c r="AF398" i="1"/>
  <c r="AF483" i="1"/>
  <c r="AF227" i="1"/>
  <c r="AF341" i="1"/>
  <c r="AF192" i="1"/>
  <c r="AF130" i="1"/>
  <c r="AF393" i="1"/>
  <c r="AF482" i="1"/>
  <c r="AF567" i="1"/>
  <c r="AF311" i="1"/>
  <c r="AF139" i="1"/>
  <c r="AF27" i="1"/>
  <c r="AF244" i="1"/>
  <c r="AF378" i="1"/>
  <c r="AF541" i="1"/>
  <c r="AF459" i="1"/>
  <c r="AF203" i="1"/>
  <c r="AF322" i="1"/>
  <c r="AF492" i="1"/>
  <c r="AF508" i="1"/>
  <c r="AF580" i="1"/>
  <c r="AF600" i="1"/>
  <c r="AF421" i="1"/>
  <c r="AF510" i="1"/>
  <c r="AF595" i="1"/>
  <c r="AF339" i="1"/>
  <c r="AF79" i="1"/>
  <c r="AF292" i="1"/>
  <c r="AF116" i="1"/>
  <c r="AF409" i="1"/>
  <c r="AF498" i="1"/>
  <c r="AF583" i="1"/>
  <c r="AF327" i="1"/>
  <c r="AF155" i="1"/>
  <c r="AF67" i="1"/>
  <c r="AF245" i="1"/>
  <c r="AF128" i="1"/>
  <c r="AF589" i="1"/>
  <c r="AF397" i="1"/>
  <c r="AF486" i="1"/>
  <c r="AF571" i="1"/>
  <c r="AF315" i="1"/>
  <c r="AF143" i="1"/>
  <c r="AF304" i="1"/>
  <c r="AF90" i="1"/>
  <c r="AF410" i="1"/>
  <c r="AF495" i="1"/>
  <c r="AF239" i="1"/>
  <c r="AF309" i="1"/>
  <c r="AF368" i="1"/>
  <c r="AF186" i="1"/>
  <c r="AF545" i="1"/>
  <c r="AF488" i="1"/>
  <c r="AF565" i="1"/>
  <c r="AF387" i="1"/>
  <c r="AF340" i="1"/>
  <c r="AF164" i="1"/>
  <c r="AF74" i="1"/>
  <c r="AF553" i="1"/>
  <c r="AF386" i="1"/>
  <c r="AF471" i="1"/>
  <c r="AF215" i="1"/>
  <c r="AF20" i="1"/>
  <c r="AF445" i="1"/>
  <c r="AF534" i="1"/>
  <c r="AF363" i="1"/>
  <c r="AF256" i="1"/>
  <c r="AF266" i="1"/>
  <c r="AF458" i="1"/>
  <c r="AF543" i="1"/>
  <c r="AF287" i="1"/>
  <c r="AF91" i="1"/>
  <c r="AF308" i="1"/>
  <c r="AF160" i="1"/>
  <c r="AF162" i="1"/>
  <c r="AF313" i="1"/>
  <c r="AF185" i="1"/>
  <c r="AF57" i="1"/>
  <c r="AF201" i="1"/>
  <c r="AK570" i="1"/>
  <c r="AK462" i="1"/>
  <c r="AK551" i="1"/>
  <c r="AK478" i="1"/>
  <c r="AK567" i="1"/>
  <c r="AK471" i="1"/>
  <c r="AK454" i="1"/>
  <c r="AK543" i="1"/>
  <c r="AK544" i="1"/>
  <c r="AK461" i="1"/>
  <c r="AK82" i="1"/>
  <c r="AK284" i="1"/>
  <c r="AK137" i="1"/>
  <c r="AK532" i="1"/>
  <c r="AK449" i="1"/>
  <c r="AK382" i="1"/>
  <c r="AK276" i="1"/>
  <c r="AK41" i="1"/>
  <c r="AK520" i="1"/>
  <c r="AK437" i="1"/>
  <c r="AK358" i="1"/>
  <c r="AK158" i="1"/>
  <c r="AK450" i="1"/>
  <c r="AK444" i="1"/>
  <c r="AK346" i="1"/>
  <c r="AK246" i="1"/>
  <c r="AK35" i="1"/>
  <c r="AK578" i="1"/>
  <c r="AK598" i="1"/>
  <c r="AK431" i="1"/>
  <c r="AK432" i="1"/>
  <c r="AK509" i="1"/>
  <c r="AK348" i="1"/>
  <c r="AK419" i="1"/>
  <c r="AK420" i="1"/>
  <c r="AK593" i="1"/>
  <c r="AK568" i="1"/>
  <c r="AK485" i="1"/>
  <c r="AK86" i="1"/>
  <c r="AK131" i="1"/>
  <c r="AK145" i="1"/>
  <c r="AK587" i="1"/>
  <c r="AK492" i="1"/>
  <c r="AK409" i="1"/>
  <c r="AK306" i="1"/>
  <c r="AK218" i="1"/>
  <c r="AK442" i="1"/>
  <c r="AK458" i="1"/>
  <c r="AK38" i="1"/>
  <c r="AK394" i="1"/>
  <c r="AK334" i="1"/>
  <c r="AK602" i="1"/>
  <c r="AK554" i="1"/>
  <c r="AK439" i="1"/>
  <c r="AK466" i="1"/>
  <c r="AK427" i="1"/>
  <c r="AK447" i="1"/>
  <c r="AK448" i="1"/>
  <c r="AK194" i="1"/>
  <c r="AK69" i="1"/>
  <c r="AK49" i="1"/>
  <c r="AK435" i="1"/>
  <c r="AK436" i="1"/>
  <c r="AK370" i="1"/>
  <c r="AK282" i="1"/>
  <c r="AK182" i="1"/>
  <c r="AK70" i="1"/>
  <c r="AK357" i="1"/>
  <c r="AK424" i="1"/>
  <c r="AK597" i="1"/>
  <c r="AK258" i="1"/>
  <c r="AK146" i="1"/>
  <c r="AK316" i="1"/>
  <c r="AK355" i="1"/>
  <c r="AK418" i="1"/>
  <c r="AK475" i="1"/>
  <c r="AK521" i="1"/>
  <c r="AK25" i="1"/>
  <c r="AK502" i="1"/>
  <c r="AK591" i="1"/>
  <c r="AK592" i="1"/>
  <c r="AK413" i="1"/>
  <c r="AK378" i="1"/>
  <c r="AK579" i="1"/>
  <c r="AK580" i="1"/>
  <c r="AK497" i="1"/>
  <c r="AK84" i="1"/>
  <c r="AK193" i="1"/>
  <c r="AK407" i="1"/>
  <c r="AK472" i="1"/>
  <c r="AK67" i="1"/>
  <c r="AK105" i="1"/>
  <c r="AK474" i="1"/>
  <c r="AK595" i="1"/>
  <c r="AK526" i="1"/>
  <c r="AK46" i="1"/>
  <c r="AK506" i="1"/>
  <c r="AK542" i="1"/>
  <c r="AK522" i="1"/>
  <c r="AK150" i="1"/>
  <c r="AK518" i="1"/>
  <c r="AK525" i="1"/>
  <c r="AK156" i="1"/>
  <c r="AK596" i="1"/>
  <c r="AK513" i="1"/>
  <c r="AK58" i="1"/>
  <c r="AK148" i="1"/>
  <c r="AK385" i="1"/>
  <c r="AK455" i="1"/>
  <c r="AK584" i="1"/>
  <c r="AK501" i="1"/>
  <c r="AK291" i="1"/>
  <c r="AK297" i="1"/>
  <c r="AK508" i="1"/>
  <c r="AK425" i="1"/>
  <c r="AK308" i="1"/>
  <c r="AK33" i="1"/>
  <c r="AK546" i="1"/>
  <c r="AK386" i="1"/>
  <c r="AK507" i="1"/>
  <c r="AK406" i="1"/>
  <c r="AK495" i="1"/>
  <c r="AK496" i="1"/>
  <c r="AK573" i="1"/>
  <c r="AK483" i="1"/>
  <c r="AK484" i="1"/>
  <c r="AK401" i="1"/>
  <c r="AK254" i="1"/>
  <c r="AK229" i="1"/>
  <c r="AK549" i="1"/>
  <c r="AK380" i="1"/>
  <c r="AK498" i="1"/>
  <c r="AK395" i="1"/>
  <c r="AK556" i="1"/>
  <c r="AK430" i="1"/>
  <c r="AK519" i="1"/>
  <c r="AK270" i="1"/>
  <c r="AK446" i="1"/>
  <c r="AK535" i="1"/>
  <c r="AK78" i="1"/>
  <c r="AK110" i="1"/>
  <c r="AK434" i="1"/>
  <c r="AK555" i="1"/>
  <c r="AK422" i="1"/>
  <c r="AK511" i="1"/>
  <c r="AK512" i="1"/>
  <c r="AK429" i="1"/>
  <c r="AK499" i="1"/>
  <c r="AK500" i="1"/>
  <c r="AK417" i="1"/>
  <c r="AK488" i="1"/>
  <c r="AK405" i="1"/>
  <c r="AK227" i="1"/>
  <c r="AK209" i="1"/>
  <c r="AK412" i="1"/>
  <c r="AK585" i="1"/>
  <c r="AK190" i="1"/>
  <c r="AK566" i="1"/>
  <c r="AK399" i="1"/>
  <c r="AK400" i="1"/>
  <c r="AK477" i="1"/>
  <c r="AK220" i="1"/>
  <c r="AK329" i="1"/>
  <c r="AK561" i="1"/>
  <c r="AK354" i="1"/>
  <c r="AK242" i="1"/>
  <c r="AK154" i="1"/>
  <c r="AK50" i="1"/>
  <c r="AK73" i="1"/>
  <c r="AK536" i="1"/>
  <c r="AK453" i="1"/>
  <c r="AK342" i="1"/>
  <c r="AK523" i="1"/>
  <c r="AK460" i="1"/>
  <c r="AK234" i="1"/>
  <c r="AK42" i="1"/>
  <c r="AK375" i="1"/>
  <c r="AK247" i="1"/>
  <c r="AK119" i="1"/>
  <c r="AK16" i="1"/>
  <c r="AK363" i="1"/>
  <c r="AK235" i="1"/>
  <c r="AK107" i="1"/>
  <c r="AK191" i="1"/>
  <c r="AK376" i="1"/>
  <c r="AK248" i="1"/>
  <c r="AK590" i="1"/>
  <c r="AK142" i="1"/>
  <c r="AK410" i="1"/>
  <c r="AK586" i="1"/>
  <c r="AK426" i="1"/>
  <c r="AK563" i="1"/>
  <c r="AK562" i="1"/>
  <c r="AK582" i="1"/>
  <c r="AK415" i="1"/>
  <c r="AK416" i="1"/>
  <c r="AK589" i="1"/>
  <c r="AK28" i="1"/>
  <c r="AK403" i="1"/>
  <c r="AK404" i="1"/>
  <c r="AK577" i="1"/>
  <c r="AK126" i="1"/>
  <c r="AK34" i="1"/>
  <c r="AK20" i="1"/>
  <c r="AK257" i="1"/>
  <c r="AK392" i="1"/>
  <c r="AK565" i="1"/>
  <c r="AK314" i="1"/>
  <c r="AK389" i="1"/>
  <c r="AK133" i="1"/>
  <c r="AK188" i="1"/>
  <c r="AK163" i="1"/>
  <c r="AK169" i="1"/>
  <c r="AK411" i="1"/>
  <c r="AK572" i="1"/>
  <c r="AK489" i="1"/>
  <c r="AK290" i="1"/>
  <c r="AK178" i="1"/>
  <c r="AK90" i="1"/>
  <c r="AK470" i="1"/>
  <c r="AK559" i="1"/>
  <c r="AK560" i="1"/>
  <c r="AK222" i="1"/>
  <c r="AK122" i="1"/>
  <c r="AK201" i="1"/>
  <c r="AK547" i="1"/>
  <c r="AK548" i="1"/>
  <c r="AK465" i="1"/>
  <c r="AK340" i="1"/>
  <c r="AK9" i="1"/>
  <c r="AK440" i="1"/>
  <c r="AK130" i="1"/>
  <c r="AK14" i="1"/>
  <c r="AK261" i="1"/>
  <c r="AK537" i="1"/>
  <c r="AK244" i="1"/>
  <c r="AK494" i="1"/>
  <c r="AK583" i="1"/>
  <c r="AK510" i="1"/>
  <c r="AK599" i="1"/>
  <c r="AK490" i="1"/>
  <c r="AK486" i="1"/>
  <c r="AK575" i="1"/>
  <c r="AK576" i="1"/>
  <c r="AK493" i="1"/>
  <c r="AK250" i="1"/>
  <c r="AK393" i="1"/>
  <c r="AK564" i="1"/>
  <c r="AK481" i="1"/>
  <c r="AK226" i="1"/>
  <c r="AK114" i="1"/>
  <c r="AK128" i="1"/>
  <c r="AK552" i="1"/>
  <c r="AK469" i="1"/>
  <c r="AK214" i="1"/>
  <c r="AK99" i="1"/>
  <c r="AK81" i="1"/>
  <c r="AK514" i="1"/>
  <c r="AK476" i="1"/>
  <c r="AK37" i="1"/>
  <c r="AK180" i="1"/>
  <c r="AK289" i="1"/>
  <c r="AK423" i="1"/>
  <c r="AK482" i="1"/>
  <c r="AK443" i="1"/>
  <c r="AK463" i="1"/>
  <c r="AK464" i="1"/>
  <c r="AK541" i="1"/>
  <c r="AK322" i="1"/>
  <c r="AK210" i="1"/>
  <c r="AK197" i="1"/>
  <c r="AK92" i="1"/>
  <c r="AK113" i="1"/>
  <c r="AK451" i="1"/>
  <c r="AK452" i="1"/>
  <c r="AK600" i="1"/>
  <c r="AK517" i="1"/>
  <c r="AK252" i="1"/>
  <c r="AK323" i="1"/>
  <c r="AK524" i="1"/>
  <c r="AK398" i="1"/>
  <c r="AK487" i="1"/>
  <c r="AK414" i="1"/>
  <c r="AK503" i="1"/>
  <c r="AK530" i="1"/>
  <c r="AK491" i="1"/>
  <c r="AK390" i="1"/>
  <c r="AK479" i="1"/>
  <c r="AK480" i="1"/>
  <c r="AK397" i="1"/>
  <c r="AK325" i="1"/>
  <c r="AK265" i="1"/>
  <c r="AK467" i="1"/>
  <c r="AK468" i="1"/>
  <c r="AK101" i="1"/>
  <c r="AK57" i="1"/>
  <c r="AK129" i="1"/>
  <c r="AK456" i="1"/>
  <c r="AK60" i="1"/>
  <c r="AK539" i="1"/>
  <c r="AK553" i="1"/>
  <c r="AK165" i="1"/>
  <c r="AK534" i="1"/>
  <c r="AK445" i="1"/>
  <c r="AK104" i="1"/>
  <c r="AK529" i="1"/>
  <c r="AK387" i="1"/>
  <c r="AK504" i="1"/>
  <c r="AK421" i="1"/>
  <c r="AK286" i="1"/>
  <c r="AK259" i="1"/>
  <c r="AK361" i="1"/>
  <c r="AK594" i="1"/>
  <c r="AK558" i="1"/>
  <c r="AK350" i="1"/>
  <c r="AK294" i="1"/>
  <c r="AK574" i="1"/>
  <c r="AK538" i="1"/>
  <c r="AK531" i="1"/>
  <c r="AK550" i="1"/>
  <c r="AK557" i="1"/>
  <c r="AK338" i="1"/>
  <c r="AK94" i="1"/>
  <c r="AK177" i="1"/>
  <c r="AK545" i="1"/>
  <c r="AK533" i="1"/>
  <c r="AK32" i="1"/>
  <c r="AK540" i="1"/>
  <c r="AK457" i="1"/>
  <c r="AK18" i="1"/>
  <c r="AK52" i="1"/>
  <c r="AK161" i="1"/>
  <c r="AK571" i="1"/>
  <c r="AK438" i="1"/>
  <c r="AK527" i="1"/>
  <c r="AK528" i="1"/>
  <c r="AK66" i="1"/>
  <c r="AK388" i="1"/>
  <c r="AK515" i="1"/>
  <c r="AK516" i="1"/>
  <c r="AK433" i="1"/>
  <c r="AK310" i="1"/>
  <c r="AK98" i="1"/>
  <c r="AK212" i="1"/>
  <c r="AK321" i="1"/>
  <c r="AK408" i="1"/>
  <c r="AK581" i="1"/>
  <c r="AK274" i="1"/>
  <c r="AK186" i="1"/>
  <c r="AK124" i="1"/>
  <c r="AK195" i="1"/>
  <c r="AK233" i="1"/>
  <c r="AK588" i="1"/>
  <c r="AK505" i="1"/>
  <c r="AK318" i="1"/>
  <c r="AK26" i="1"/>
  <c r="AK293" i="1"/>
  <c r="AK362" i="1"/>
  <c r="AK106" i="1"/>
  <c r="AK311" i="1"/>
  <c r="AK183" i="1"/>
  <c r="AK55" i="1"/>
  <c r="AK299" i="1"/>
  <c r="AK171" i="1"/>
  <c r="AK43" i="1"/>
  <c r="AK319" i="1"/>
  <c r="AK63" i="1"/>
  <c r="AK312" i="1"/>
  <c r="AK184" i="1"/>
  <c r="S6" i="1"/>
  <c r="AJ179" i="1" s="1"/>
  <c r="R6" i="1"/>
  <c r="AI244" i="1" s="1"/>
  <c r="Q6" i="1"/>
  <c r="AH190" i="1" s="1"/>
  <c r="AK352" i="1"/>
  <c r="AK39" i="1"/>
  <c r="AK167" i="1"/>
  <c r="AK295" i="1"/>
  <c r="AF28" i="1"/>
  <c r="AF156" i="1"/>
  <c r="AF284" i="1"/>
  <c r="AK85" i="1"/>
  <c r="AF210" i="1"/>
  <c r="AE329" i="1"/>
  <c r="AK236" i="1"/>
  <c r="AF33" i="1"/>
  <c r="AF161" i="1"/>
  <c r="AF289" i="1"/>
  <c r="AE123" i="1"/>
  <c r="P6" i="1"/>
  <c r="AG371" i="1" s="1"/>
  <c r="AK115" i="1"/>
  <c r="AE252" i="1"/>
  <c r="AF94" i="1"/>
  <c r="AK88" i="1"/>
  <c r="AE18" i="1"/>
  <c r="AE274" i="1"/>
  <c r="AK127" i="1"/>
  <c r="AK223" i="1"/>
  <c r="AK132" i="1"/>
  <c r="AK228" i="1"/>
  <c r="AK324" i="1"/>
  <c r="AF89" i="1"/>
  <c r="AK203" i="1"/>
  <c r="AK153" i="1"/>
  <c r="AK345" i="1"/>
  <c r="AE224" i="1"/>
  <c r="AE250" i="1"/>
  <c r="AF229" i="1"/>
  <c r="AE107" i="1"/>
  <c r="AE363" i="1"/>
  <c r="AK343" i="1"/>
  <c r="AF108" i="1"/>
  <c r="AF268" i="1"/>
  <c r="AE133" i="1"/>
  <c r="AE389" i="1"/>
  <c r="AK138" i="1"/>
  <c r="AF115" i="1"/>
  <c r="AF58" i="1"/>
  <c r="AE174" i="1"/>
  <c r="AF366" i="1"/>
  <c r="AF511" i="1"/>
  <c r="AK473" i="1"/>
  <c r="AE364" i="1"/>
  <c r="AE307" i="1"/>
  <c r="AF297" i="1"/>
  <c r="AK27" i="1"/>
  <c r="AK155" i="1"/>
  <c r="AK283" i="1"/>
  <c r="AE144" i="1"/>
  <c r="AK96" i="1"/>
  <c r="AK384" i="1"/>
  <c r="AK213" i="1"/>
  <c r="AK341" i="1"/>
  <c r="AF50" i="1"/>
  <c r="AF306" i="1"/>
  <c r="AE105" i="1"/>
  <c r="AE361" i="1"/>
  <c r="AK76" i="1"/>
  <c r="AK332" i="1"/>
  <c r="AE155" i="1"/>
  <c r="AK19" i="1"/>
  <c r="AK211" i="1"/>
  <c r="AE28" i="1"/>
  <c r="AE284" i="1"/>
  <c r="AF72" i="1"/>
  <c r="AF200" i="1"/>
  <c r="AF328" i="1"/>
  <c r="AJ104" i="1"/>
  <c r="AF190" i="1"/>
  <c r="AE50" i="1"/>
  <c r="AE306" i="1"/>
  <c r="AE163" i="1"/>
  <c r="AF281" i="1"/>
  <c r="AE256" i="1"/>
  <c r="AK144" i="1"/>
  <c r="AK272" i="1"/>
  <c r="AE26" i="1"/>
  <c r="AE282" i="1"/>
  <c r="AH250" i="1"/>
  <c r="AE139" i="1"/>
  <c r="AK23" i="1"/>
  <c r="AF300" i="1"/>
  <c r="AE165" i="1"/>
  <c r="AK10" i="1"/>
  <c r="AF106" i="1"/>
  <c r="AK372" i="1"/>
  <c r="AF351" i="1"/>
  <c r="AE76" i="1"/>
  <c r="AE51" i="1"/>
  <c r="AH131" i="1"/>
  <c r="AE194" i="1"/>
  <c r="AE83" i="1"/>
  <c r="AK79" i="1"/>
  <c r="AE176" i="1"/>
  <c r="AK160" i="1"/>
  <c r="AK71" i="1"/>
  <c r="AK199" i="1"/>
  <c r="AK327" i="1"/>
  <c r="AF60" i="1"/>
  <c r="AF188" i="1"/>
  <c r="AF316" i="1"/>
  <c r="AK117" i="1"/>
  <c r="AF146" i="1"/>
  <c r="AE137" i="1"/>
  <c r="AE393" i="1"/>
  <c r="AK172" i="1"/>
  <c r="AF65" i="1"/>
  <c r="AF193" i="1"/>
  <c r="AF321" i="1"/>
  <c r="AE187" i="1"/>
  <c r="AK307" i="1"/>
  <c r="AE60" i="1"/>
  <c r="AE316" i="1"/>
  <c r="AH115" i="1"/>
  <c r="AF286" i="1"/>
  <c r="AK120" i="1"/>
  <c r="AK280" i="1"/>
  <c r="AE195" i="1"/>
  <c r="AK31" i="1"/>
  <c r="AK255" i="1"/>
  <c r="AK351" i="1"/>
  <c r="AK260" i="1"/>
  <c r="AK356" i="1"/>
  <c r="AK75" i="1"/>
  <c r="AK89" i="1"/>
  <c r="AE288" i="1"/>
  <c r="AE41" i="1"/>
  <c r="AF165" i="1"/>
  <c r="AF261" i="1"/>
  <c r="AH346" i="1"/>
  <c r="AE171" i="1"/>
  <c r="AK215" i="1"/>
  <c r="AF140" i="1"/>
  <c r="AE197" i="1"/>
  <c r="AK266" i="1"/>
  <c r="AF147" i="1"/>
  <c r="AF336" i="1"/>
  <c r="AF181" i="1"/>
  <c r="AK118" i="1"/>
  <c r="AF383" i="1"/>
  <c r="AF522" i="1"/>
  <c r="AE332" i="1"/>
  <c r="AE108" i="1"/>
  <c r="AE162" i="1"/>
  <c r="AE140" i="1"/>
  <c r="AK296" i="1"/>
  <c r="AE339" i="1"/>
  <c r="AK335" i="1"/>
  <c r="AF36" i="1"/>
  <c r="AF41" i="1"/>
  <c r="AF137" i="1"/>
  <c r="AF145" i="1"/>
  <c r="AF273" i="1"/>
  <c r="AE172" i="1"/>
  <c r="AF56" i="1"/>
  <c r="AF184" i="1"/>
  <c r="AF312" i="1"/>
  <c r="AK369" i="1"/>
  <c r="AK40" i="1"/>
  <c r="AK328" i="1"/>
  <c r="AE226" i="1"/>
  <c r="AE115" i="1"/>
  <c r="AE371" i="1"/>
  <c r="AK175" i="1"/>
  <c r="AJ51" i="1"/>
  <c r="AF233" i="1"/>
  <c r="AK59" i="1"/>
  <c r="AK187" i="1"/>
  <c r="AK315" i="1"/>
  <c r="AE208" i="1"/>
  <c r="AJ208" i="1"/>
  <c r="AK192" i="1"/>
  <c r="AK245" i="1"/>
  <c r="AF242" i="1"/>
  <c r="AE169" i="1"/>
  <c r="AK12" i="1"/>
  <c r="AK268" i="1"/>
  <c r="AJ203" i="1"/>
  <c r="AJ331" i="1"/>
  <c r="AE219" i="1"/>
  <c r="AK51" i="1"/>
  <c r="AK147" i="1"/>
  <c r="AE92" i="1"/>
  <c r="AE348" i="1"/>
  <c r="AF104" i="1"/>
  <c r="AF232" i="1"/>
  <c r="AF360" i="1"/>
  <c r="AF126" i="1"/>
  <c r="AH211" i="1"/>
  <c r="AE114" i="1"/>
  <c r="AE370" i="1"/>
  <c r="AE227" i="1"/>
  <c r="AK159" i="1"/>
  <c r="AJ84" i="1"/>
  <c r="AF153" i="1"/>
  <c r="AK267" i="1"/>
  <c r="AK185" i="1"/>
  <c r="AK281" i="1"/>
  <c r="AK176" i="1"/>
  <c r="AK304" i="1"/>
  <c r="AE90" i="1"/>
  <c r="AE346" i="1"/>
  <c r="AF357" i="1"/>
  <c r="AE48" i="1"/>
  <c r="AF172" i="1"/>
  <c r="AF332" i="1"/>
  <c r="AK74" i="1"/>
  <c r="AK170" i="1"/>
  <c r="AK97" i="1"/>
  <c r="AF314" i="1"/>
  <c r="AF348" i="1"/>
  <c r="AE270" i="1"/>
  <c r="AF223" i="1"/>
  <c r="AF554" i="1"/>
  <c r="AF465" i="1"/>
  <c r="AH291" i="1"/>
  <c r="AE258" i="1"/>
  <c r="AE147" i="1"/>
  <c r="AF329" i="1"/>
  <c r="AE240" i="1"/>
  <c r="AH91" i="1"/>
  <c r="AH347" i="1"/>
  <c r="AK224" i="1"/>
  <c r="AK103" i="1"/>
  <c r="AK231" i="1"/>
  <c r="AK359" i="1"/>
  <c r="AF92" i="1"/>
  <c r="AF220" i="1"/>
  <c r="AK373" i="1"/>
  <c r="AF82" i="1"/>
  <c r="AF338" i="1"/>
  <c r="AE201" i="1"/>
  <c r="AK108" i="1"/>
  <c r="AK364" i="1"/>
  <c r="AF97" i="1"/>
  <c r="AF225" i="1"/>
  <c r="AF353" i="1"/>
  <c r="AE251" i="1"/>
  <c r="AI158" i="1"/>
  <c r="AK243" i="1"/>
  <c r="AE124" i="1"/>
  <c r="AE380" i="1"/>
  <c r="AF222" i="1"/>
  <c r="AH307" i="1"/>
  <c r="AK24" i="1"/>
  <c r="AK152" i="1"/>
  <c r="AE146" i="1"/>
  <c r="AK383" i="1"/>
  <c r="AJ276" i="1"/>
  <c r="AK68" i="1"/>
  <c r="AF345" i="1"/>
  <c r="AH11" i="1"/>
  <c r="AJ160" i="1"/>
  <c r="AK48" i="1"/>
  <c r="AE122" i="1"/>
  <c r="AE378" i="1"/>
  <c r="AH90" i="1"/>
  <c r="AH186" i="1"/>
  <c r="AH378" i="1"/>
  <c r="AE235" i="1"/>
  <c r="AK87" i="1"/>
  <c r="AF12" i="1"/>
  <c r="AF364" i="1"/>
  <c r="AE261" i="1"/>
  <c r="AF19" i="1"/>
  <c r="AK225" i="1"/>
  <c r="AF362" i="1"/>
  <c r="AK162" i="1"/>
  <c r="AE302" i="1"/>
  <c r="AF255" i="1"/>
  <c r="AK569" i="1"/>
  <c r="AF561" i="1"/>
  <c r="AE204" i="1"/>
  <c r="AE34" i="1"/>
  <c r="AE179" i="1"/>
  <c r="AE9" i="1"/>
  <c r="AF169" i="1"/>
  <c r="AH254" i="1"/>
  <c r="AK91" i="1"/>
  <c r="AK219" i="1"/>
  <c r="AK347" i="1"/>
  <c r="AE272" i="1"/>
  <c r="AK256" i="1"/>
  <c r="AK149" i="1"/>
  <c r="AK277" i="1"/>
  <c r="AJ92" i="1"/>
  <c r="AF178" i="1"/>
  <c r="AE233" i="1"/>
  <c r="AK204" i="1"/>
  <c r="AJ235" i="1"/>
  <c r="AE283" i="1"/>
  <c r="AK83" i="1"/>
  <c r="AK339" i="1"/>
  <c r="AE156" i="1"/>
  <c r="AF136" i="1"/>
  <c r="AF264" i="1"/>
  <c r="AF392" i="1"/>
  <c r="AK65" i="1"/>
  <c r="AH147" i="1"/>
  <c r="AF318" i="1"/>
  <c r="AK344" i="1"/>
  <c r="AE178" i="1"/>
  <c r="AE35" i="1"/>
  <c r="AE291" i="1"/>
  <c r="AK287" i="1"/>
  <c r="AJ116" i="1"/>
  <c r="AF25" i="1"/>
  <c r="AK139" i="1"/>
  <c r="AK217" i="1"/>
  <c r="AE96" i="1"/>
  <c r="AJ32" i="1"/>
  <c r="AH299" i="1"/>
  <c r="AK208" i="1"/>
  <c r="AK336" i="1"/>
  <c r="AE154" i="1"/>
  <c r="AF101" i="1"/>
  <c r="AF293" i="1"/>
  <c r="AE11" i="1"/>
  <c r="AE267" i="1"/>
  <c r="AK279" i="1"/>
  <c r="AF44" i="1"/>
  <c r="AF204" i="1"/>
  <c r="AE293" i="1"/>
  <c r="AK202" i="1"/>
  <c r="AK298" i="1"/>
  <c r="AF51" i="1"/>
  <c r="AK221" i="1"/>
  <c r="AK601" i="1"/>
  <c r="AK396" i="1"/>
  <c r="AK459" i="1"/>
  <c r="AJ24" i="1"/>
  <c r="AE290" i="1"/>
  <c r="AJ187" i="1"/>
  <c r="AH195" i="1"/>
  <c r="AE66" i="1"/>
  <c r="AK207" i="1"/>
  <c r="AH94" i="1"/>
  <c r="AF361" i="1"/>
  <c r="AG223" i="1"/>
  <c r="AE304" i="1"/>
  <c r="AH123" i="1"/>
  <c r="AH251" i="1"/>
  <c r="AK288" i="1"/>
  <c r="AK135" i="1"/>
  <c r="AK263" i="1"/>
  <c r="AK391" i="1"/>
  <c r="AF124" i="1"/>
  <c r="AF252" i="1"/>
  <c r="AF18" i="1"/>
  <c r="AJ188" i="1"/>
  <c r="AF274" i="1"/>
  <c r="AE265" i="1"/>
  <c r="AK44" i="1"/>
  <c r="AK300" i="1"/>
  <c r="AF129" i="1"/>
  <c r="AF257" i="1"/>
  <c r="AE32" i="1"/>
  <c r="AE315" i="1"/>
  <c r="AK179" i="1"/>
  <c r="AE188" i="1"/>
  <c r="AF158" i="1"/>
  <c r="AH243" i="1"/>
  <c r="AK56" i="1"/>
  <c r="AE67" i="1"/>
  <c r="AE323" i="1"/>
  <c r="AK95" i="1"/>
  <c r="AJ148" i="1"/>
  <c r="AJ308" i="1"/>
  <c r="AK100" i="1"/>
  <c r="AK196" i="1"/>
  <c r="AF217" i="1"/>
  <c r="AK331" i="1"/>
  <c r="AK313" i="1"/>
  <c r="AE160" i="1"/>
  <c r="AH43" i="1"/>
  <c r="AE43" i="1"/>
  <c r="AE299" i="1"/>
  <c r="AF236" i="1"/>
  <c r="AE69" i="1"/>
  <c r="AE325" i="1"/>
  <c r="AK353" i="1"/>
  <c r="AK116" i="1"/>
  <c r="AK109" i="1"/>
  <c r="AF221" i="1"/>
  <c r="AK206" i="1"/>
  <c r="AF103" i="1"/>
  <c r="AF394" i="1"/>
  <c r="AK428" i="1"/>
  <c r="AF420" i="1"/>
  <c r="AE82" i="1"/>
  <c r="AE338" i="1"/>
  <c r="AE259" i="1"/>
  <c r="AK164" i="1"/>
  <c r="AK249" i="1"/>
  <c r="AE192" i="1"/>
  <c r="AH203" i="1"/>
  <c r="AH331" i="1"/>
  <c r="AE186" i="1"/>
  <c r="AH26" i="1"/>
  <c r="AF197" i="1"/>
  <c r="AH282" i="1"/>
  <c r="AE203" i="1"/>
  <c r="AE101" i="1"/>
  <c r="AE357" i="1"/>
  <c r="AH109" i="1"/>
  <c r="AF38" i="1"/>
  <c r="AE238" i="1"/>
  <c r="AK189" i="1"/>
  <c r="AH333" i="1"/>
  <c r="AK80" i="1"/>
  <c r="AJ110" i="1"/>
  <c r="AH174" i="1"/>
  <c r="AH238" i="1"/>
  <c r="AE374" i="1"/>
  <c r="AH157" i="1"/>
  <c r="AK301" i="1"/>
  <c r="AK198" i="1"/>
  <c r="AF374" i="1"/>
  <c r="AK125" i="1"/>
  <c r="AH14" i="1"/>
  <c r="AH182" i="1"/>
  <c r="AF246" i="1"/>
  <c r="AJ54" i="1"/>
  <c r="AK64" i="1"/>
  <c r="AH205" i="1"/>
  <c r="AG349" i="1"/>
  <c r="AK22" i="1"/>
  <c r="AF53" i="1"/>
  <c r="AJ29" i="1"/>
  <c r="AF326" i="1"/>
  <c r="AK141" i="1"/>
  <c r="AF253" i="1"/>
  <c r="AE366" i="1"/>
  <c r="AJ62" i="1"/>
  <c r="AJ270" i="1"/>
  <c r="AK77" i="1"/>
  <c r="AF189" i="1"/>
  <c r="AH78" i="1"/>
  <c r="AF110" i="1"/>
  <c r="AF64" i="1"/>
  <c r="AF301" i="1"/>
  <c r="AF125" i="1"/>
  <c r="AF150" i="1"/>
  <c r="AI246" i="1"/>
  <c r="AJ310" i="1"/>
  <c r="AH342" i="1"/>
  <c r="AE349" i="1"/>
  <c r="AF54" i="1"/>
  <c r="AE53" i="1"/>
  <c r="AK349" i="1"/>
  <c r="AE62" i="1"/>
  <c r="AH29" i="1"/>
  <c r="AJ134" i="1"/>
  <c r="AF230" i="1"/>
  <c r="AF141" i="1"/>
  <c r="AK238" i="1"/>
  <c r="AE38" i="1"/>
  <c r="AF77" i="1"/>
  <c r="AF174" i="1"/>
  <c r="AF238" i="1"/>
  <c r="AF302" i="1"/>
  <c r="AK157" i="1"/>
  <c r="AH374" i="1"/>
  <c r="AJ390" i="1"/>
  <c r="AE381" i="1"/>
  <c r="AJ214" i="1"/>
  <c r="AH246" i="1"/>
  <c r="AF310" i="1"/>
  <c r="AE205" i="1"/>
  <c r="AH381" i="1"/>
  <c r="AF349" i="1"/>
  <c r="AK102" i="1"/>
  <c r="AK302" i="1"/>
  <c r="AF62" i="1"/>
  <c r="AK326" i="1"/>
  <c r="AG29" i="1"/>
  <c r="AF134" i="1"/>
  <c r="AJ334" i="1"/>
  <c r="AH141" i="1"/>
  <c r="AK365" i="1"/>
  <c r="AK262" i="1"/>
  <c r="AK374" i="1"/>
  <c r="AE78" i="1"/>
  <c r="AE334" i="1"/>
  <c r="AH77" i="1"/>
  <c r="AJ61" i="1"/>
  <c r="AJ78" i="1"/>
  <c r="AH142" i="1"/>
  <c r="AK21" i="1"/>
  <c r="AF157" i="1"/>
  <c r="AJ46" i="1"/>
  <c r="AE237" i="1"/>
  <c r="AF14" i="1"/>
  <c r="AH150" i="1"/>
  <c r="AF214" i="1"/>
  <c r="AE382" i="1"/>
  <c r="AJ93" i="1"/>
  <c r="AH54" i="1"/>
  <c r="AE390" i="1"/>
  <c r="AK285" i="1"/>
  <c r="AK29" i="1"/>
  <c r="AJ198" i="1"/>
  <c r="AH230" i="1"/>
  <c r="AF294" i="1"/>
  <c r="AE210" i="1"/>
  <c r="AE131" i="1"/>
  <c r="AE387" i="1"/>
  <c r="AK36" i="1"/>
  <c r="AK292" i="1"/>
  <c r="AK121" i="1"/>
  <c r="AK377" i="1"/>
  <c r="AE320" i="1"/>
  <c r="AH139" i="1"/>
  <c r="AE58" i="1"/>
  <c r="AE314" i="1"/>
  <c r="AF69" i="1"/>
  <c r="AH154" i="1"/>
  <c r="AF325" i="1"/>
  <c r="AE75" i="1"/>
  <c r="AE331" i="1"/>
  <c r="AE229" i="1"/>
  <c r="AE77" i="1"/>
  <c r="AF365" i="1"/>
  <c r="AE110" i="1"/>
  <c r="AJ350" i="1"/>
  <c r="AE301" i="1"/>
  <c r="AK230" i="1"/>
  <c r="AF78" i="1"/>
  <c r="AH206" i="1"/>
  <c r="AH334" i="1"/>
  <c r="AF21" i="1"/>
  <c r="AF46" i="1"/>
  <c r="AF118" i="1"/>
  <c r="AJ278" i="1"/>
  <c r="AH310" i="1"/>
  <c r="AF382" i="1"/>
  <c r="AH93" i="1"/>
  <c r="AK237" i="1"/>
  <c r="AK381" i="1"/>
  <c r="AK13" i="1"/>
  <c r="AE462" i="1"/>
  <c r="AE173" i="1"/>
  <c r="AF22" i="1"/>
  <c r="AH62" i="1"/>
  <c r="AK173" i="1"/>
  <c r="AF285" i="1"/>
  <c r="AF29" i="1"/>
  <c r="AJ102" i="1"/>
  <c r="AH134" i="1"/>
  <c r="AF198" i="1"/>
  <c r="AF358" i="1"/>
  <c r="AE45" i="1"/>
  <c r="AF70" i="1"/>
  <c r="AJ142" i="1"/>
  <c r="AJ125" i="1"/>
  <c r="AK269" i="1"/>
  <c r="AK30" i="1"/>
  <c r="AK366" i="1"/>
  <c r="AE54" i="1"/>
  <c r="AJ182" i="1"/>
  <c r="AH214" i="1"/>
  <c r="AF278" i="1"/>
  <c r="AG310" i="1"/>
  <c r="AF237" i="1"/>
  <c r="AF381" i="1"/>
  <c r="AF13" i="1"/>
  <c r="AK54" i="1"/>
  <c r="AK317" i="1"/>
  <c r="AF173" i="1"/>
  <c r="AE30" i="1"/>
  <c r="AF102" i="1"/>
  <c r="AJ262" i="1"/>
  <c r="AH294" i="1"/>
  <c r="AH253" i="1"/>
  <c r="AH189" i="1"/>
  <c r="AK333" i="1"/>
  <c r="AK62" i="1"/>
  <c r="AK61" i="1"/>
  <c r="AH110" i="1"/>
  <c r="AF142" i="1"/>
  <c r="AF206" i="1"/>
  <c r="AF270" i="1"/>
  <c r="AF334" i="1"/>
  <c r="AH125" i="1"/>
  <c r="AF269" i="1"/>
  <c r="AK278" i="1"/>
  <c r="AH118" i="1"/>
  <c r="AF182" i="1"/>
  <c r="AH382" i="1"/>
  <c r="AK93" i="1"/>
  <c r="AH237" i="1"/>
  <c r="AH13" i="1"/>
  <c r="AE350" i="1"/>
  <c r="AJ64" i="1"/>
  <c r="AK205" i="1"/>
  <c r="AF317" i="1"/>
  <c r="AH22" i="1"/>
  <c r="AH173" i="1"/>
  <c r="AF30" i="1"/>
  <c r="AJ166" i="1"/>
  <c r="AH198" i="1"/>
  <c r="AF262" i="1"/>
  <c r="AH358" i="1"/>
  <c r="AK45" i="1"/>
  <c r="AH70" i="1"/>
  <c r="AF109" i="1"/>
  <c r="AJ38" i="1"/>
  <c r="AE206" i="1"/>
  <c r="AE21" i="1"/>
  <c r="AF333" i="1"/>
  <c r="AK174" i="1"/>
  <c r="AF61" i="1"/>
  <c r="AE80" i="1"/>
  <c r="AJ374" i="1"/>
  <c r="AH269" i="1"/>
  <c r="AK166" i="1"/>
  <c r="AE13" i="1"/>
  <c r="AF86" i="1"/>
  <c r="AH278" i="1"/>
  <c r="AF342" i="1"/>
  <c r="AF93" i="1"/>
  <c r="AK134" i="1"/>
  <c r="AE22" i="1"/>
  <c r="AF350" i="1"/>
  <c r="AF205" i="1"/>
  <c r="AH349" i="1"/>
  <c r="AK53" i="1"/>
  <c r="AH102" i="1"/>
  <c r="AF166" i="1"/>
  <c r="AJ326" i="1"/>
  <c r="AK253" i="1"/>
  <c r="AF45" i="1"/>
  <c r="AE294" i="1"/>
  <c r="AI70" i="1" l="1"/>
  <c r="AI80" i="1"/>
  <c r="AI230" i="1"/>
  <c r="AI54" i="1"/>
  <c r="AI382" i="1"/>
  <c r="AI350" i="1"/>
  <c r="AI84" i="1"/>
  <c r="AH158" i="1"/>
  <c r="AI30" i="1"/>
  <c r="AI94" i="1"/>
  <c r="AI180" i="1"/>
  <c r="AI278" i="1"/>
  <c r="AI53" i="1"/>
  <c r="AI294" i="1"/>
  <c r="AI149" i="1"/>
  <c r="AI134" i="1"/>
  <c r="AL134" i="1" s="1"/>
  <c r="AM134" i="1" s="1"/>
  <c r="AO134" i="1" s="1"/>
  <c r="AI310" i="1"/>
  <c r="AI302" i="1"/>
  <c r="AI166" i="1"/>
  <c r="AI238" i="1"/>
  <c r="AI29" i="1"/>
  <c r="AI85" i="1"/>
  <c r="AI334" i="1"/>
  <c r="AI283" i="1"/>
  <c r="AI182" i="1"/>
  <c r="AI270" i="1"/>
  <c r="AI46" i="1"/>
  <c r="AI214" i="1"/>
  <c r="AI155" i="1"/>
  <c r="AI174" i="1"/>
  <c r="AI374" i="1"/>
  <c r="AI366" i="1"/>
  <c r="AI358" i="1"/>
  <c r="AI64" i="1"/>
  <c r="AI206" i="1"/>
  <c r="AI62" i="1"/>
  <c r="AI277" i="1"/>
  <c r="AI204" i="1"/>
  <c r="AI254" i="1"/>
  <c r="AI172" i="1"/>
  <c r="AI28" i="1"/>
  <c r="AI236" i="1"/>
  <c r="AI22" i="1"/>
  <c r="AI61" i="1"/>
  <c r="AI347" i="1"/>
  <c r="AI262" i="1"/>
  <c r="AI142" i="1"/>
  <c r="AI13" i="1"/>
  <c r="AI102" i="1"/>
  <c r="AI198" i="1"/>
  <c r="AI118" i="1"/>
  <c r="AI78" i="1"/>
  <c r="AI14" i="1"/>
  <c r="AI326" i="1"/>
  <c r="AI21" i="1"/>
  <c r="AI91" i="1"/>
  <c r="AL91" i="1" s="1"/>
  <c r="AM91" i="1" s="1"/>
  <c r="AO91" i="1" s="1"/>
  <c r="AI76" i="1"/>
  <c r="AI220" i="1"/>
  <c r="AI184" i="1"/>
  <c r="AI226" i="1"/>
  <c r="AI188" i="1"/>
  <c r="AI373" i="1"/>
  <c r="AH99" i="1"/>
  <c r="AI354" i="1"/>
  <c r="AH235" i="1"/>
  <c r="AI150" i="1"/>
  <c r="AI258" i="1"/>
  <c r="AI315" i="1"/>
  <c r="AI292" i="1"/>
  <c r="AI110" i="1"/>
  <c r="AI309" i="1"/>
  <c r="AJ131" i="1"/>
  <c r="AJ316" i="1"/>
  <c r="AJ291" i="1"/>
  <c r="AJ86" i="1"/>
  <c r="AJ294" i="1"/>
  <c r="AJ14" i="1"/>
  <c r="AJ150" i="1"/>
  <c r="AI132" i="1"/>
  <c r="AI344" i="1"/>
  <c r="AI332" i="1"/>
  <c r="AJ363" i="1"/>
  <c r="AJ288" i="1"/>
  <c r="AJ243" i="1"/>
  <c r="AI245" i="1"/>
  <c r="AJ174" i="1"/>
  <c r="AJ107" i="1"/>
  <c r="AJ339" i="1"/>
  <c r="AJ128" i="1"/>
  <c r="AJ52" i="1"/>
  <c r="AJ70" i="1"/>
  <c r="AJ22" i="1"/>
  <c r="AJ118" i="1"/>
  <c r="AJ80" i="1"/>
  <c r="AJ320" i="1"/>
  <c r="AJ35" i="1"/>
  <c r="AJ155" i="1"/>
  <c r="AJ355" i="1"/>
  <c r="AJ240" i="1"/>
  <c r="AJ252" i="1"/>
  <c r="AJ323" i="1"/>
  <c r="AI131" i="1"/>
  <c r="AI280" i="1"/>
  <c r="AI148" i="1"/>
  <c r="AJ246" i="1"/>
  <c r="AJ157" i="1"/>
  <c r="AJ342" i="1"/>
  <c r="AJ230" i="1"/>
  <c r="AJ192" i="1"/>
  <c r="AI195" i="1"/>
  <c r="AJ195" i="1"/>
  <c r="AI35" i="1"/>
  <c r="AJ112" i="1"/>
  <c r="AJ163" i="1"/>
  <c r="AJ156" i="1"/>
  <c r="AJ123" i="1"/>
  <c r="AI34" i="1"/>
  <c r="AI99" i="1"/>
  <c r="AJ220" i="1"/>
  <c r="AJ348" i="1"/>
  <c r="AJ83" i="1"/>
  <c r="AJ283" i="1"/>
  <c r="AJ244" i="1"/>
  <c r="AF248" i="1"/>
  <c r="AF100" i="1"/>
  <c r="AH27" i="1"/>
  <c r="AJ219" i="1"/>
  <c r="AH187" i="1"/>
  <c r="AH18" i="1"/>
  <c r="AH222" i="1"/>
  <c r="AH227" i="1"/>
  <c r="AH363" i="1"/>
  <c r="AJ124" i="1"/>
  <c r="AH19" i="1"/>
  <c r="AJ304" i="1"/>
  <c r="AJ180" i="1"/>
  <c r="AJ176" i="1"/>
  <c r="AJ211" i="1"/>
  <c r="AJ60" i="1"/>
  <c r="AJ251" i="1"/>
  <c r="AJ372" i="1"/>
  <c r="AJ299" i="1"/>
  <c r="AJ259" i="1"/>
  <c r="AJ75" i="1"/>
  <c r="AJ336" i="1"/>
  <c r="AJ147" i="1"/>
  <c r="AJ307" i="1"/>
  <c r="AJ379" i="1"/>
  <c r="AJ256" i="1"/>
  <c r="AJ212" i="1"/>
  <c r="AJ43" i="1"/>
  <c r="AJ91" i="1"/>
  <c r="AJ224" i="1"/>
  <c r="AJ16" i="1"/>
  <c r="AI227" i="1"/>
  <c r="AG205" i="1"/>
  <c r="AG374" i="1"/>
  <c r="AL374" i="1" s="1"/>
  <c r="AM374" i="1" s="1"/>
  <c r="AO374" i="1" s="1"/>
  <c r="AG166" i="1"/>
  <c r="AG195" i="1"/>
  <c r="AG21" i="1"/>
  <c r="AG98" i="1"/>
  <c r="AF68" i="1"/>
  <c r="AG325" i="1"/>
  <c r="AF9" i="1"/>
  <c r="AG61" i="1"/>
  <c r="AG86" i="1"/>
  <c r="AI268" i="1"/>
  <c r="AG258" i="1"/>
  <c r="AG341" i="1"/>
  <c r="AJ171" i="1"/>
  <c r="AI286" i="1"/>
  <c r="AG211" i="1"/>
  <c r="AG373" i="1"/>
  <c r="AF479" i="1"/>
  <c r="AF344" i="1"/>
  <c r="AF49" i="1"/>
  <c r="AF113" i="1"/>
  <c r="AF280" i="1"/>
  <c r="AF369" i="1"/>
  <c r="AF152" i="1"/>
  <c r="AF132" i="1"/>
  <c r="AF216" i="1"/>
  <c r="AF177" i="1"/>
  <c r="AF88" i="1"/>
  <c r="AF305" i="1"/>
  <c r="AF241" i="1"/>
  <c r="AG118" i="1"/>
  <c r="AG301" i="1"/>
  <c r="AG214" i="1"/>
  <c r="AL214" i="1" s="1"/>
  <c r="AM214" i="1" s="1"/>
  <c r="AO214" i="1" s="1"/>
  <c r="AG64" i="1"/>
  <c r="AG333" i="1"/>
  <c r="AG67" i="1"/>
  <c r="AG70" i="1"/>
  <c r="AG182" i="1"/>
  <c r="AL182" i="1" s="1"/>
  <c r="AM182" i="1" s="1"/>
  <c r="AO182" i="1" s="1"/>
  <c r="AI164" i="1"/>
  <c r="AI130" i="1"/>
  <c r="AI228" i="1"/>
  <c r="AG109" i="1"/>
  <c r="AI98" i="1"/>
  <c r="AI59" i="1"/>
  <c r="AG290" i="1"/>
  <c r="AG339" i="1"/>
  <c r="AG267" i="1"/>
  <c r="AG69" i="1"/>
  <c r="AJ48" i="1"/>
  <c r="AI356" i="1"/>
  <c r="AG245" i="1"/>
  <c r="AG38" i="1"/>
  <c r="AG47" i="1"/>
  <c r="AJ20" i="1"/>
  <c r="AJ380" i="1"/>
  <c r="AK151" i="1"/>
  <c r="AG45" i="1"/>
  <c r="AG54" i="1"/>
  <c r="AL54" i="1" s="1"/>
  <c r="AM54" i="1" s="1"/>
  <c r="AO54" i="1" s="1"/>
  <c r="AG221" i="1"/>
  <c r="AG277" i="1"/>
  <c r="AG246" i="1"/>
  <c r="AG285" i="1"/>
  <c r="AG302" i="1"/>
  <c r="AG134" i="1"/>
  <c r="AI32" i="1"/>
  <c r="AG197" i="1"/>
  <c r="AI196" i="1"/>
  <c r="AG194" i="1"/>
  <c r="AG139" i="1"/>
  <c r="AG51" i="1"/>
  <c r="AI44" i="1"/>
  <c r="AI386" i="1"/>
  <c r="AI260" i="1"/>
  <c r="AI156" i="1"/>
  <c r="AG365" i="1"/>
  <c r="AI379" i="1"/>
  <c r="AI376" i="1"/>
  <c r="AG141" i="1"/>
  <c r="AG390" i="1"/>
  <c r="AG189" i="1"/>
  <c r="AG334" i="1"/>
  <c r="AL334" i="1" s="1"/>
  <c r="AM334" i="1" s="1"/>
  <c r="AO334" i="1" s="1"/>
  <c r="AG150" i="1"/>
  <c r="AL150" i="1" s="1"/>
  <c r="AM150" i="1" s="1"/>
  <c r="AO150" i="1" s="1"/>
  <c r="AG142" i="1"/>
  <c r="AL142" i="1" s="1"/>
  <c r="AM142" i="1" s="1"/>
  <c r="AO142" i="1" s="1"/>
  <c r="AG342" i="1"/>
  <c r="AL342" i="1" s="1"/>
  <c r="AM342" i="1" s="1"/>
  <c r="AO342" i="1" s="1"/>
  <c r="AG14" i="1"/>
  <c r="AG238" i="1"/>
  <c r="AG387" i="1"/>
  <c r="AG34" i="1"/>
  <c r="AI323" i="1"/>
  <c r="AG11" i="1"/>
  <c r="AG357" i="1"/>
  <c r="AI308" i="1"/>
  <c r="AG307" i="1"/>
  <c r="AG165" i="1"/>
  <c r="AI348" i="1"/>
  <c r="AI222" i="1"/>
  <c r="AG159" i="1"/>
  <c r="AI68" i="1"/>
  <c r="AI251" i="1"/>
  <c r="AI120" i="1"/>
  <c r="AI364" i="1"/>
  <c r="AG22" i="1"/>
  <c r="AL22" i="1" s="1"/>
  <c r="AM22" i="1" s="1"/>
  <c r="AO22" i="1" s="1"/>
  <c r="AG253" i="1"/>
  <c r="AG13" i="1"/>
  <c r="AG294" i="1"/>
  <c r="AL294" i="1" s="1"/>
  <c r="AM294" i="1" s="1"/>
  <c r="AO294" i="1" s="1"/>
  <c r="AG386" i="1"/>
  <c r="AG37" i="1"/>
  <c r="AG181" i="1"/>
  <c r="AG101" i="1"/>
  <c r="AG179" i="1"/>
  <c r="AG203" i="1"/>
  <c r="AK402" i="1"/>
  <c r="AK264" i="1"/>
  <c r="AK271" i="1"/>
  <c r="AK111" i="1"/>
  <c r="AK232" i="1"/>
  <c r="AK367" i="1"/>
  <c r="AK136" i="1"/>
  <c r="AK337" i="1"/>
  <c r="AK15" i="1"/>
  <c r="AK239" i="1"/>
  <c r="AK72" i="1"/>
  <c r="AK305" i="1"/>
  <c r="AK273" i="1"/>
  <c r="AK143" i="1"/>
  <c r="AK360" i="1"/>
  <c r="AG382" i="1"/>
  <c r="AG270" i="1"/>
  <c r="AG15" i="1"/>
  <c r="AG102" i="1"/>
  <c r="AG174" i="1"/>
  <c r="AL174" i="1" s="1"/>
  <c r="AM174" i="1" s="1"/>
  <c r="AO174" i="1" s="1"/>
  <c r="AG259" i="1"/>
  <c r="AG299" i="1"/>
  <c r="AG53" i="1"/>
  <c r="AG62" i="1"/>
  <c r="AG206" i="1"/>
  <c r="AG381" i="1"/>
  <c r="AG46" i="1"/>
  <c r="AG78" i="1"/>
  <c r="AL78" i="1" s="1"/>
  <c r="AM78" i="1" s="1"/>
  <c r="AO78" i="1" s="1"/>
  <c r="AI390" i="1"/>
  <c r="AI342" i="1"/>
  <c r="AG131" i="1"/>
  <c r="AI213" i="1"/>
  <c r="AG171" i="1"/>
  <c r="AG85" i="1"/>
  <c r="AI92" i="1"/>
  <c r="AI187" i="1"/>
  <c r="AG191" i="1"/>
  <c r="AI38" i="1"/>
  <c r="AG291" i="1"/>
  <c r="AI291" i="1"/>
  <c r="AG363" i="1"/>
  <c r="AG261" i="1"/>
  <c r="AI284" i="1"/>
  <c r="AG31" i="1"/>
  <c r="AI24" i="1"/>
  <c r="AG19" i="1"/>
  <c r="AJ99" i="1"/>
  <c r="AI259" i="1"/>
  <c r="AJ19" i="1"/>
  <c r="AI341" i="1"/>
  <c r="AI162" i="1"/>
  <c r="AJ96" i="1"/>
  <c r="AG322" i="1"/>
  <c r="AJ115" i="1"/>
  <c r="AK368" i="1"/>
  <c r="AK168" i="1"/>
  <c r="AG230" i="1"/>
  <c r="AG326" i="1"/>
  <c r="AG262" i="1"/>
  <c r="AG278" i="1"/>
  <c r="AL278" i="1" s="1"/>
  <c r="AM278" i="1" s="1"/>
  <c r="AO278" i="1" s="1"/>
  <c r="AG149" i="1"/>
  <c r="AG130" i="1"/>
  <c r="AG43" i="1"/>
  <c r="AG63" i="1"/>
  <c r="AG163" i="1"/>
  <c r="AG354" i="1"/>
  <c r="AG162" i="1"/>
  <c r="AG275" i="1"/>
  <c r="AG125" i="1"/>
  <c r="AL125" i="1" s="1"/>
  <c r="AM125" i="1" s="1"/>
  <c r="AO125" i="1" s="1"/>
  <c r="AG93" i="1"/>
  <c r="AG269" i="1"/>
  <c r="AG237" i="1"/>
  <c r="AG198" i="1"/>
  <c r="AG110" i="1"/>
  <c r="AL110" i="1" s="1"/>
  <c r="AM110" i="1" s="1"/>
  <c r="AO110" i="1" s="1"/>
  <c r="AG317" i="1"/>
  <c r="AG323" i="1"/>
  <c r="AG358" i="1"/>
  <c r="AL358" i="1" s="1"/>
  <c r="AM358" i="1" s="1"/>
  <c r="AO358" i="1" s="1"/>
  <c r="AG173" i="1"/>
  <c r="AG350" i="1"/>
  <c r="AG30" i="1"/>
  <c r="AG157" i="1"/>
  <c r="AG80" i="1"/>
  <c r="AG77" i="1"/>
  <c r="AI340" i="1"/>
  <c r="AI181" i="1"/>
  <c r="AI312" i="1"/>
  <c r="AI66" i="1"/>
  <c r="AI100" i="1"/>
  <c r="AG35" i="1"/>
  <c r="AI140" i="1"/>
  <c r="AG235" i="1"/>
  <c r="AI126" i="1"/>
  <c r="AG107" i="1"/>
  <c r="AI20" i="1"/>
  <c r="AG147" i="1"/>
  <c r="AG66" i="1"/>
  <c r="AH53" i="1"/>
  <c r="AH61" i="1"/>
  <c r="AH317" i="1"/>
  <c r="AH221" i="1"/>
  <c r="AH301" i="1"/>
  <c r="AH166" i="1"/>
  <c r="AH350" i="1"/>
  <c r="AH86" i="1"/>
  <c r="AH262" i="1"/>
  <c r="AI219" i="1"/>
  <c r="AI290" i="1"/>
  <c r="AI355" i="1"/>
  <c r="AH379" i="1"/>
  <c r="AL379" i="1" s="1"/>
  <c r="AM379" i="1" s="1"/>
  <c r="AO379" i="1" s="1"/>
  <c r="AI380" i="1"/>
  <c r="AH171" i="1"/>
  <c r="AI163" i="1"/>
  <c r="AI212" i="1"/>
  <c r="AH219" i="1"/>
  <c r="AI318" i="1"/>
  <c r="AI128" i="1"/>
  <c r="AI52" i="1"/>
  <c r="AH315" i="1"/>
  <c r="AI194" i="1"/>
  <c r="AI108" i="1"/>
  <c r="AG331" i="1"/>
  <c r="AG127" i="1"/>
  <c r="AI392" i="1"/>
  <c r="AI322" i="1"/>
  <c r="AG355" i="1"/>
  <c r="AJ267" i="1"/>
  <c r="AJ275" i="1"/>
  <c r="AG133" i="1"/>
  <c r="AI124" i="1"/>
  <c r="AJ59" i="1"/>
  <c r="AL29" i="1"/>
  <c r="AM29" i="1" s="1"/>
  <c r="AO29" i="1" s="1"/>
  <c r="AG229" i="1"/>
  <c r="AG366" i="1"/>
  <c r="AG227" i="1"/>
  <c r="AI387" i="1"/>
  <c r="AJ139" i="1"/>
  <c r="AJ28" i="1"/>
  <c r="AI372" i="1"/>
  <c r="AG95" i="1"/>
  <c r="AG83" i="1"/>
  <c r="AH597" i="1"/>
  <c r="AH497" i="1"/>
  <c r="AH409" i="1"/>
  <c r="AH589" i="1"/>
  <c r="AH410" i="1"/>
  <c r="AH499" i="1"/>
  <c r="AH584" i="1"/>
  <c r="AH328" i="1"/>
  <c r="AH156" i="1"/>
  <c r="AH68" i="1"/>
  <c r="AH265" i="1"/>
  <c r="AH398" i="1"/>
  <c r="AH487" i="1"/>
  <c r="AH572" i="1"/>
  <c r="AL572" i="1" s="1"/>
  <c r="AM572" i="1" s="1"/>
  <c r="AO572" i="1" s="1"/>
  <c r="AH316" i="1"/>
  <c r="AH144" i="1"/>
  <c r="AH85" i="1"/>
  <c r="AH578" i="1"/>
  <c r="AH386" i="1"/>
  <c r="AH475" i="1"/>
  <c r="AH560" i="1"/>
  <c r="AH304" i="1"/>
  <c r="AH132" i="1"/>
  <c r="AH399" i="1"/>
  <c r="AH484" i="1"/>
  <c r="AH228" i="1"/>
  <c r="AH52" i="1"/>
  <c r="AH341" i="1"/>
  <c r="AH137" i="1"/>
  <c r="AH477" i="1"/>
  <c r="AH554" i="1"/>
  <c r="AH376" i="1"/>
  <c r="AH325" i="1"/>
  <c r="AH465" i="1"/>
  <c r="AH542" i="1"/>
  <c r="AH460" i="1"/>
  <c r="AH204" i="1"/>
  <c r="AH116" i="1"/>
  <c r="AL116" i="1" s="1"/>
  <c r="AM116" i="1" s="1"/>
  <c r="AO116" i="1" s="1"/>
  <c r="AH377" i="1"/>
  <c r="AH217" i="1"/>
  <c r="AH434" i="1"/>
  <c r="AH523" i="1"/>
  <c r="AH352" i="1"/>
  <c r="AH569" i="1"/>
  <c r="AH447" i="1"/>
  <c r="AH532" i="1"/>
  <c r="AL532" i="1" s="1"/>
  <c r="AM532" i="1" s="1"/>
  <c r="AO532" i="1" s="1"/>
  <c r="AH276" i="1"/>
  <c r="AH80" i="1"/>
  <c r="AH293" i="1"/>
  <c r="AH117" i="1"/>
  <c r="AH449" i="1"/>
  <c r="AH501" i="1"/>
  <c r="AH517" i="1"/>
  <c r="AH537" i="1"/>
  <c r="AH493" i="1"/>
  <c r="AH570" i="1"/>
  <c r="AH403" i="1"/>
  <c r="AH488" i="1"/>
  <c r="AH232" i="1"/>
  <c r="AH56" i="1"/>
  <c r="AH558" i="1"/>
  <c r="AH391" i="1"/>
  <c r="AH476" i="1"/>
  <c r="AH220" i="1"/>
  <c r="AH44" i="1"/>
  <c r="AH277" i="1"/>
  <c r="AH69" i="1"/>
  <c r="AH464" i="1"/>
  <c r="AH208" i="1"/>
  <c r="AH120" i="1"/>
  <c r="AH32" i="1"/>
  <c r="AH261" i="1"/>
  <c r="AH566" i="1"/>
  <c r="AH470" i="1"/>
  <c r="AH559" i="1"/>
  <c r="AH388" i="1"/>
  <c r="AH458" i="1"/>
  <c r="AH547" i="1"/>
  <c r="AH451" i="1"/>
  <c r="AH536" i="1"/>
  <c r="AH280" i="1"/>
  <c r="AH313" i="1"/>
  <c r="AH446" i="1"/>
  <c r="AH535" i="1"/>
  <c r="AH364" i="1"/>
  <c r="AH427" i="1"/>
  <c r="AH512" i="1"/>
  <c r="AH256" i="1"/>
  <c r="AH201" i="1"/>
  <c r="AH518" i="1"/>
  <c r="AH405" i="1"/>
  <c r="AH421" i="1"/>
  <c r="AH550" i="1"/>
  <c r="AH397" i="1"/>
  <c r="AH474" i="1"/>
  <c r="AH563" i="1"/>
  <c r="AH392" i="1"/>
  <c r="AH462" i="1"/>
  <c r="AH551" i="1"/>
  <c r="AH380" i="1"/>
  <c r="AH41" i="1"/>
  <c r="AH450" i="1"/>
  <c r="AH539" i="1"/>
  <c r="AH368" i="1"/>
  <c r="AH20" i="1"/>
  <c r="AH249" i="1"/>
  <c r="AH463" i="1"/>
  <c r="AH548" i="1"/>
  <c r="AH292" i="1"/>
  <c r="AH457" i="1"/>
  <c r="AH541" i="1"/>
  <c r="AH440" i="1"/>
  <c r="AH184" i="1"/>
  <c r="AH96" i="1"/>
  <c r="AH439" i="1"/>
  <c r="AH524" i="1"/>
  <c r="AH268" i="1"/>
  <c r="AH498" i="1"/>
  <c r="AH587" i="1"/>
  <c r="AH416" i="1"/>
  <c r="AH160" i="1"/>
  <c r="AH48" i="1"/>
  <c r="AH361" i="1"/>
  <c r="AH422" i="1"/>
  <c r="AH511" i="1"/>
  <c r="AH565" i="1"/>
  <c r="AL565" i="1" s="1"/>
  <c r="AM565" i="1" s="1"/>
  <c r="AO565" i="1" s="1"/>
  <c r="AH593" i="1"/>
  <c r="AH561" i="1"/>
  <c r="AH581" i="1"/>
  <c r="AH557" i="1"/>
  <c r="AH467" i="1"/>
  <c r="AH552" i="1"/>
  <c r="AH296" i="1"/>
  <c r="AH197" i="1"/>
  <c r="AL197" i="1" s="1"/>
  <c r="AM197" i="1" s="1"/>
  <c r="AO197" i="1" s="1"/>
  <c r="AH455" i="1"/>
  <c r="AH540" i="1"/>
  <c r="AH284" i="1"/>
  <c r="AH546" i="1"/>
  <c r="AH443" i="1"/>
  <c r="AH528" i="1"/>
  <c r="AH272" i="1"/>
  <c r="AH393" i="1"/>
  <c r="AH534" i="1"/>
  <c r="AH452" i="1"/>
  <c r="AH196" i="1"/>
  <c r="AH108" i="1"/>
  <c r="AH585" i="1"/>
  <c r="AH445" i="1"/>
  <c r="AH522" i="1"/>
  <c r="AH600" i="1"/>
  <c r="AH344" i="1"/>
  <c r="AH84" i="1"/>
  <c r="AH433" i="1"/>
  <c r="AH510" i="1"/>
  <c r="AH599" i="1"/>
  <c r="AH428" i="1"/>
  <c r="AH172" i="1"/>
  <c r="AH60" i="1"/>
  <c r="AH149" i="1"/>
  <c r="AH594" i="1"/>
  <c r="AH402" i="1"/>
  <c r="AH491" i="1"/>
  <c r="AH576" i="1"/>
  <c r="AH320" i="1"/>
  <c r="AH148" i="1"/>
  <c r="AH505" i="1"/>
  <c r="AH415" i="1"/>
  <c r="AH500" i="1"/>
  <c r="AH244" i="1"/>
  <c r="AH40" i="1"/>
  <c r="AH353" i="1"/>
  <c r="AH225" i="1"/>
  <c r="AH97" i="1"/>
  <c r="AH319" i="1"/>
  <c r="AH191" i="1"/>
  <c r="AH63" i="1"/>
  <c r="AH469" i="1"/>
  <c r="AH513" i="1"/>
  <c r="AH485" i="1"/>
  <c r="AH461" i="1"/>
  <c r="AH538" i="1"/>
  <c r="AH456" i="1"/>
  <c r="AH200" i="1"/>
  <c r="AH112" i="1"/>
  <c r="AH185" i="1"/>
  <c r="AH526" i="1"/>
  <c r="AH444" i="1"/>
  <c r="AH188" i="1"/>
  <c r="AH100" i="1"/>
  <c r="AH432" i="1"/>
  <c r="AH176" i="1"/>
  <c r="AH369" i="1"/>
  <c r="AH438" i="1"/>
  <c r="AH527" i="1"/>
  <c r="AH356" i="1"/>
  <c r="AH233" i="1"/>
  <c r="AH37" i="1"/>
  <c r="AH425" i="1"/>
  <c r="AH426" i="1"/>
  <c r="AH515" i="1"/>
  <c r="AH419" i="1"/>
  <c r="AH504" i="1"/>
  <c r="AH248" i="1"/>
  <c r="AH245" i="1"/>
  <c r="AH414" i="1"/>
  <c r="AH503" i="1"/>
  <c r="AH588" i="1"/>
  <c r="AH332" i="1"/>
  <c r="AH297" i="1"/>
  <c r="AH133" i="1"/>
  <c r="AH395" i="1"/>
  <c r="AH480" i="1"/>
  <c r="AH224" i="1"/>
  <c r="AH309" i="1"/>
  <c r="AH473" i="1"/>
  <c r="AH582" i="1"/>
  <c r="AH486" i="1"/>
  <c r="AH575" i="1"/>
  <c r="AH404" i="1"/>
  <c r="AH124" i="1"/>
  <c r="AH36" i="1"/>
  <c r="AH373" i="1"/>
  <c r="AH213" i="1"/>
  <c r="AH577" i="1"/>
  <c r="AH481" i="1"/>
  <c r="AH442" i="1"/>
  <c r="AH531" i="1"/>
  <c r="AH360" i="1"/>
  <c r="AH12" i="1"/>
  <c r="AH430" i="1"/>
  <c r="AH519" i="1"/>
  <c r="AH348" i="1"/>
  <c r="AH88" i="1"/>
  <c r="AH357" i="1"/>
  <c r="AH169" i="1"/>
  <c r="AH418" i="1"/>
  <c r="AH507" i="1"/>
  <c r="AH592" i="1"/>
  <c r="AH336" i="1"/>
  <c r="AH76" i="1"/>
  <c r="AH181" i="1"/>
  <c r="AH431" i="1"/>
  <c r="AH516" i="1"/>
  <c r="AH260" i="1"/>
  <c r="AH553" i="1"/>
  <c r="AH509" i="1"/>
  <c r="AH586" i="1"/>
  <c r="AH408" i="1"/>
  <c r="AH574" i="1"/>
  <c r="AH407" i="1"/>
  <c r="AH492" i="1"/>
  <c r="AH236" i="1"/>
  <c r="AH105" i="1"/>
  <c r="AH466" i="1"/>
  <c r="AH555" i="1"/>
  <c r="AH384" i="1"/>
  <c r="AH562" i="1"/>
  <c r="AH441" i="1"/>
  <c r="AH390" i="1"/>
  <c r="AH533" i="1"/>
  <c r="AH545" i="1"/>
  <c r="AH529" i="1"/>
  <c r="AH549" i="1"/>
  <c r="AH21" i="1"/>
  <c r="AH601" i="1"/>
  <c r="AH525" i="1"/>
  <c r="AH602" i="1"/>
  <c r="AH435" i="1"/>
  <c r="AH520" i="1"/>
  <c r="AH264" i="1"/>
  <c r="AH590" i="1"/>
  <c r="AH423" i="1"/>
  <c r="AH508" i="1"/>
  <c r="AH252" i="1"/>
  <c r="AH345" i="1"/>
  <c r="AH411" i="1"/>
  <c r="AH496" i="1"/>
  <c r="AH240" i="1"/>
  <c r="AH329" i="1"/>
  <c r="AH521" i="1"/>
  <c r="AH598" i="1"/>
  <c r="AH502" i="1"/>
  <c r="AH591" i="1"/>
  <c r="AH420" i="1"/>
  <c r="AH164" i="1"/>
  <c r="AH514" i="1"/>
  <c r="AH413" i="1"/>
  <c r="AH490" i="1"/>
  <c r="AH579" i="1"/>
  <c r="AH568" i="1"/>
  <c r="AH312" i="1"/>
  <c r="AH140" i="1"/>
  <c r="AH28" i="1"/>
  <c r="AH401" i="1"/>
  <c r="AL401" i="1" s="1"/>
  <c r="AM401" i="1" s="1"/>
  <c r="AO401" i="1" s="1"/>
  <c r="AH478" i="1"/>
  <c r="AH567" i="1"/>
  <c r="AH396" i="1"/>
  <c r="AH459" i="1"/>
  <c r="AH544" i="1"/>
  <c r="AH288" i="1"/>
  <c r="AH92" i="1"/>
  <c r="AH437" i="1"/>
  <c r="AH453" i="1"/>
  <c r="AH417" i="1"/>
  <c r="AH429" i="1"/>
  <c r="AH506" i="1"/>
  <c r="AH595" i="1"/>
  <c r="AH424" i="1"/>
  <c r="AH168" i="1"/>
  <c r="AH494" i="1"/>
  <c r="AH583" i="1"/>
  <c r="AH412" i="1"/>
  <c r="AH482" i="1"/>
  <c r="AH571" i="1"/>
  <c r="AH400" i="1"/>
  <c r="AH489" i="1"/>
  <c r="AH406" i="1"/>
  <c r="AH495" i="1"/>
  <c r="AH580" i="1"/>
  <c r="AH324" i="1"/>
  <c r="AH152" i="1"/>
  <c r="AH64" i="1"/>
  <c r="AH165" i="1"/>
  <c r="AH573" i="1"/>
  <c r="AH394" i="1"/>
  <c r="AH483" i="1"/>
  <c r="AH387" i="1"/>
  <c r="AH472" i="1"/>
  <c r="AH216" i="1"/>
  <c r="AH471" i="1"/>
  <c r="AH556" i="1"/>
  <c r="AH300" i="1"/>
  <c r="AH128" i="1"/>
  <c r="AH16" i="1"/>
  <c r="AH389" i="1"/>
  <c r="AH229" i="1"/>
  <c r="AH530" i="1"/>
  <c r="AH448" i="1"/>
  <c r="AH192" i="1"/>
  <c r="AH454" i="1"/>
  <c r="AH543" i="1"/>
  <c r="AH372" i="1"/>
  <c r="AH104" i="1"/>
  <c r="AH289" i="1"/>
  <c r="AH161" i="1"/>
  <c r="AH33" i="1"/>
  <c r="AH383" i="1"/>
  <c r="AH255" i="1"/>
  <c r="AH127" i="1"/>
  <c r="AH468" i="1"/>
  <c r="AH72" i="1"/>
  <c r="AH65" i="1"/>
  <c r="AH226" i="1"/>
  <c r="AH66" i="1"/>
  <c r="AH359" i="1"/>
  <c r="AH103" i="1"/>
  <c r="AH266" i="1"/>
  <c r="AH138" i="1"/>
  <c r="AH10" i="1"/>
  <c r="AH338" i="1"/>
  <c r="AH210" i="1"/>
  <c r="AH375" i="1"/>
  <c r="AH119" i="1"/>
  <c r="AH343" i="1"/>
  <c r="AH436" i="1"/>
  <c r="AH101" i="1"/>
  <c r="AH385" i="1"/>
  <c r="AH287" i="1"/>
  <c r="AH34" i="1"/>
  <c r="AH9" i="1"/>
  <c r="AH263" i="1"/>
  <c r="AH241" i="1"/>
  <c r="AH113" i="1"/>
  <c r="AH143" i="1"/>
  <c r="AH89" i="1"/>
  <c r="AH596" i="1"/>
  <c r="AH73" i="1"/>
  <c r="AH193" i="1"/>
  <c r="AH95" i="1"/>
  <c r="AH354" i="1"/>
  <c r="AH194" i="1"/>
  <c r="AH167" i="1"/>
  <c r="AH362" i="1"/>
  <c r="AH234" i="1"/>
  <c r="AH106" i="1"/>
  <c r="AH367" i="1"/>
  <c r="AH111" i="1"/>
  <c r="AH564" i="1"/>
  <c r="AH24" i="1"/>
  <c r="AH162" i="1"/>
  <c r="AH327" i="1"/>
  <c r="AH71" i="1"/>
  <c r="AH337" i="1"/>
  <c r="AH209" i="1"/>
  <c r="AH81" i="1"/>
  <c r="AH335" i="1"/>
  <c r="AH79" i="1"/>
  <c r="AH57" i="1"/>
  <c r="AH306" i="1"/>
  <c r="AH178" i="1"/>
  <c r="AH50" i="1"/>
  <c r="AH311" i="1"/>
  <c r="AH55" i="1"/>
  <c r="AH47" i="1"/>
  <c r="AH279" i="1"/>
  <c r="AH274" i="1"/>
  <c r="AH247" i="1"/>
  <c r="AH215" i="1"/>
  <c r="AH212" i="1"/>
  <c r="AH321" i="1"/>
  <c r="AH223" i="1"/>
  <c r="AH322" i="1"/>
  <c r="AH231" i="1"/>
  <c r="AH330" i="1"/>
  <c r="AH202" i="1"/>
  <c r="AH74" i="1"/>
  <c r="AH303" i="1"/>
  <c r="AH23" i="1"/>
  <c r="AH153" i="1"/>
  <c r="AH479" i="1"/>
  <c r="AH180" i="1"/>
  <c r="AH281" i="1"/>
  <c r="AH136" i="1"/>
  <c r="AH129" i="1"/>
  <c r="AH31" i="1"/>
  <c r="AH290" i="1"/>
  <c r="AH130" i="1"/>
  <c r="AH135" i="1"/>
  <c r="AH305" i="1"/>
  <c r="AH177" i="1"/>
  <c r="AH49" i="1"/>
  <c r="AH271" i="1"/>
  <c r="AH15" i="1"/>
  <c r="AH25" i="1"/>
  <c r="AH146" i="1"/>
  <c r="AH340" i="1"/>
  <c r="AH351" i="1"/>
  <c r="AH98" i="1"/>
  <c r="AH295" i="1"/>
  <c r="AH39" i="1"/>
  <c r="AH298" i="1"/>
  <c r="AH170" i="1"/>
  <c r="AH42" i="1"/>
  <c r="AH239" i="1"/>
  <c r="AH308" i="1"/>
  <c r="AH257" i="1"/>
  <c r="AH159" i="1"/>
  <c r="AH258" i="1"/>
  <c r="AH199" i="1"/>
  <c r="AH273" i="1"/>
  <c r="AH145" i="1"/>
  <c r="AH17" i="1"/>
  <c r="AH207" i="1"/>
  <c r="AH121" i="1"/>
  <c r="AH370" i="1"/>
  <c r="AH242" i="1"/>
  <c r="AH114" i="1"/>
  <c r="AH183" i="1"/>
  <c r="AH175" i="1"/>
  <c r="AH151" i="1"/>
  <c r="AH82" i="1"/>
  <c r="AH87" i="1"/>
  <c r="AH314" i="1"/>
  <c r="AI324" i="1"/>
  <c r="AG99" i="1"/>
  <c r="AJ11" i="1"/>
  <c r="AH107" i="1"/>
  <c r="AH371" i="1"/>
  <c r="AI466" i="1"/>
  <c r="AI485" i="1"/>
  <c r="AI77" i="1"/>
  <c r="AI437" i="1"/>
  <c r="AI393" i="1"/>
  <c r="AI482" i="1"/>
  <c r="AI189" i="1"/>
  <c r="AI597" i="1"/>
  <c r="AI458" i="1"/>
  <c r="AI459" i="1"/>
  <c r="AI217" i="1"/>
  <c r="AI307" i="1"/>
  <c r="AL307" i="1" s="1"/>
  <c r="AM307" i="1" s="1"/>
  <c r="AO307" i="1" s="1"/>
  <c r="AI446" i="1"/>
  <c r="AI447" i="1"/>
  <c r="AI293" i="1"/>
  <c r="AI193" i="1"/>
  <c r="AI81" i="1"/>
  <c r="AI299" i="1"/>
  <c r="AI435" i="1"/>
  <c r="AI269" i="1"/>
  <c r="AI69" i="1"/>
  <c r="AI434" i="1"/>
  <c r="AI532" i="1"/>
  <c r="AI9" i="1"/>
  <c r="AI429" i="1"/>
  <c r="AI550" i="1"/>
  <c r="AI513" i="1"/>
  <c r="AI602" i="1"/>
  <c r="AI424" i="1"/>
  <c r="AI289" i="1"/>
  <c r="AI590" i="1"/>
  <c r="AI591" i="1"/>
  <c r="AI508" i="1"/>
  <c r="AI267" i="1"/>
  <c r="AI240" i="1"/>
  <c r="AI418" i="1"/>
  <c r="AI483" i="1"/>
  <c r="AI400" i="1"/>
  <c r="AI541" i="1"/>
  <c r="AI407" i="1"/>
  <c r="AI580" i="1"/>
  <c r="AI129" i="1"/>
  <c r="AI537" i="1"/>
  <c r="AI581" i="1"/>
  <c r="AI553" i="1"/>
  <c r="AI421" i="1"/>
  <c r="AI598" i="1"/>
  <c r="AI529" i="1"/>
  <c r="AI536" i="1"/>
  <c r="AI305" i="1"/>
  <c r="AI243" i="1"/>
  <c r="AI524" i="1"/>
  <c r="AI235" i="1"/>
  <c r="AL235" i="1" s="1"/>
  <c r="AM235" i="1" s="1"/>
  <c r="AO235" i="1" s="1"/>
  <c r="AI595" i="1"/>
  <c r="AI512" i="1"/>
  <c r="AI57" i="1"/>
  <c r="AI208" i="1"/>
  <c r="AI519" i="1"/>
  <c r="AI436" i="1"/>
  <c r="AI557" i="1"/>
  <c r="AI417" i="1"/>
  <c r="AI506" i="1"/>
  <c r="AI507" i="1"/>
  <c r="AI584" i="1"/>
  <c r="AI41" i="1"/>
  <c r="AI144" i="1"/>
  <c r="AI494" i="1"/>
  <c r="AI495" i="1"/>
  <c r="AI412" i="1"/>
  <c r="AI377" i="1"/>
  <c r="AI265" i="1"/>
  <c r="AI203" i="1"/>
  <c r="AL203" i="1" s="1"/>
  <c r="AM203" i="1" s="1"/>
  <c r="AO203" i="1" s="1"/>
  <c r="AI192" i="1"/>
  <c r="AI560" i="1"/>
  <c r="AI253" i="1"/>
  <c r="AI566" i="1"/>
  <c r="AI406" i="1"/>
  <c r="AI441" i="1"/>
  <c r="AI530" i="1"/>
  <c r="AI389" i="1"/>
  <c r="AI405" i="1"/>
  <c r="AI457" i="1"/>
  <c r="AI546" i="1"/>
  <c r="AI517" i="1"/>
  <c r="AI445" i="1"/>
  <c r="AI433" i="1"/>
  <c r="AI522" i="1"/>
  <c r="AI523" i="1"/>
  <c r="AI440" i="1"/>
  <c r="AI112" i="1"/>
  <c r="AI179" i="1"/>
  <c r="AI510" i="1"/>
  <c r="AI511" i="1"/>
  <c r="AI428" i="1"/>
  <c r="AI171" i="1"/>
  <c r="AI499" i="1"/>
  <c r="AI416" i="1"/>
  <c r="AI160" i="1"/>
  <c r="AI589" i="1"/>
  <c r="AI397" i="1"/>
  <c r="AI454" i="1"/>
  <c r="AI423" i="1"/>
  <c r="AI596" i="1"/>
  <c r="AI313" i="1"/>
  <c r="AI201" i="1"/>
  <c r="AI577" i="1"/>
  <c r="AI410" i="1"/>
  <c r="AI411" i="1"/>
  <c r="AI488" i="1"/>
  <c r="AI339" i="1"/>
  <c r="AI398" i="1"/>
  <c r="AI399" i="1"/>
  <c r="AI572" i="1"/>
  <c r="AI365" i="1"/>
  <c r="AI165" i="1"/>
  <c r="AI65" i="1"/>
  <c r="AI139" i="1"/>
  <c r="AI547" i="1"/>
  <c r="AI464" i="1"/>
  <c r="AI353" i="1"/>
  <c r="AI241" i="1"/>
  <c r="AI153" i="1"/>
  <c r="AI49" i="1"/>
  <c r="AI19" i="1"/>
  <c r="AL19" i="1" s="1"/>
  <c r="AM19" i="1" s="1"/>
  <c r="AO19" i="1" s="1"/>
  <c r="AI471" i="1"/>
  <c r="AI601" i="1"/>
  <c r="AI453" i="1"/>
  <c r="AI469" i="1"/>
  <c r="AI574" i="1"/>
  <c r="AI593" i="1"/>
  <c r="AI426" i="1"/>
  <c r="AI427" i="1"/>
  <c r="AI600" i="1"/>
  <c r="AI115" i="1"/>
  <c r="AI414" i="1"/>
  <c r="AI415" i="1"/>
  <c r="AI588" i="1"/>
  <c r="AI349" i="1"/>
  <c r="AI249" i="1"/>
  <c r="AI137" i="1"/>
  <c r="AI45" i="1"/>
  <c r="AI107" i="1"/>
  <c r="AI320" i="1"/>
  <c r="AI403" i="1"/>
  <c r="AI576" i="1"/>
  <c r="AI325" i="1"/>
  <c r="AI125" i="1"/>
  <c r="AI583" i="1"/>
  <c r="AI500" i="1"/>
  <c r="AI301" i="1"/>
  <c r="AI101" i="1"/>
  <c r="AI525" i="1"/>
  <c r="AI486" i="1"/>
  <c r="AI481" i="1"/>
  <c r="AI570" i="1"/>
  <c r="AI571" i="1"/>
  <c r="AI233" i="1"/>
  <c r="AI133" i="1"/>
  <c r="AI17" i="1"/>
  <c r="AI275" i="1"/>
  <c r="AI558" i="1"/>
  <c r="AI559" i="1"/>
  <c r="AI476" i="1"/>
  <c r="AI48" i="1"/>
  <c r="AI75" i="1"/>
  <c r="AI451" i="1"/>
  <c r="AI141" i="1"/>
  <c r="AI477" i="1"/>
  <c r="AI548" i="1"/>
  <c r="AI273" i="1"/>
  <c r="AI185" i="1"/>
  <c r="AI73" i="1"/>
  <c r="AI207" i="1"/>
  <c r="AI362" i="1"/>
  <c r="AI106" i="1"/>
  <c r="AI505" i="1"/>
  <c r="AI594" i="1"/>
  <c r="AI333" i="1"/>
  <c r="AI521" i="1"/>
  <c r="AI533" i="1"/>
  <c r="AI413" i="1"/>
  <c r="AI534" i="1"/>
  <c r="AI497" i="1"/>
  <c r="AI586" i="1"/>
  <c r="AI587" i="1"/>
  <c r="AI504" i="1"/>
  <c r="AI261" i="1"/>
  <c r="AI161" i="1"/>
  <c r="AI25" i="1"/>
  <c r="AI272" i="1"/>
  <c r="AI575" i="1"/>
  <c r="AI492" i="1"/>
  <c r="AI337" i="1"/>
  <c r="AI237" i="1"/>
  <c r="AI51" i="1"/>
  <c r="AI563" i="1"/>
  <c r="AI480" i="1"/>
  <c r="AI225" i="1"/>
  <c r="AI113" i="1"/>
  <c r="AI582" i="1"/>
  <c r="AI487" i="1"/>
  <c r="AI404" i="1"/>
  <c r="AI304" i="1"/>
  <c r="AI385" i="1"/>
  <c r="AI474" i="1"/>
  <c r="AI475" i="1"/>
  <c r="AI552" i="1"/>
  <c r="AI345" i="1"/>
  <c r="AI211" i="1"/>
  <c r="AL211" i="1" s="1"/>
  <c r="AM211" i="1" s="1"/>
  <c r="AO211" i="1" s="1"/>
  <c r="AI462" i="1"/>
  <c r="AI463" i="1"/>
  <c r="AI528" i="1"/>
  <c r="AI450" i="1"/>
  <c r="AI502" i="1"/>
  <c r="AI535" i="1"/>
  <c r="AI452" i="1"/>
  <c r="AI173" i="1"/>
  <c r="AI409" i="1"/>
  <c r="AI498" i="1"/>
  <c r="AI425" i="1"/>
  <c r="AI514" i="1"/>
  <c r="AI401" i="1"/>
  <c r="AI490" i="1"/>
  <c r="AI491" i="1"/>
  <c r="AI408" i="1"/>
  <c r="AI224" i="1"/>
  <c r="AI478" i="1"/>
  <c r="AI479" i="1"/>
  <c r="AI396" i="1"/>
  <c r="AI16" i="1"/>
  <c r="AI402" i="1"/>
  <c r="AI467" i="1"/>
  <c r="AI564" i="1"/>
  <c r="AI256" i="1"/>
  <c r="AI545" i="1"/>
  <c r="AI456" i="1"/>
  <c r="AI147" i="1"/>
  <c r="AL147" i="1" s="1"/>
  <c r="AM147" i="1" s="1"/>
  <c r="AO147" i="1" s="1"/>
  <c r="AI540" i="1"/>
  <c r="AI221" i="1"/>
  <c r="AI121" i="1"/>
  <c r="AI515" i="1"/>
  <c r="AI432" i="1"/>
  <c r="AI297" i="1"/>
  <c r="AI336" i="1"/>
  <c r="AI439" i="1"/>
  <c r="AI569" i="1"/>
  <c r="AI205" i="1"/>
  <c r="AI501" i="1"/>
  <c r="AI585" i="1"/>
  <c r="AI542" i="1"/>
  <c r="AI561" i="1"/>
  <c r="AI395" i="1"/>
  <c r="AI568" i="1"/>
  <c r="AI361" i="1"/>
  <c r="AI105" i="1"/>
  <c r="AI556" i="1"/>
  <c r="AI544" i="1"/>
  <c r="AI381" i="1"/>
  <c r="AI43" i="1"/>
  <c r="AI493" i="1"/>
  <c r="AI551" i="1"/>
  <c r="AI468" i="1"/>
  <c r="AI157" i="1"/>
  <c r="AI461" i="1"/>
  <c r="AI422" i="1"/>
  <c r="AI449" i="1"/>
  <c r="AI538" i="1"/>
  <c r="AI539" i="1"/>
  <c r="AI89" i="1"/>
  <c r="AI83" i="1"/>
  <c r="AI526" i="1"/>
  <c r="AI527" i="1"/>
  <c r="AI444" i="1"/>
  <c r="AI321" i="1"/>
  <c r="AI209" i="1"/>
  <c r="AI109" i="1"/>
  <c r="AI419" i="1"/>
  <c r="AI592" i="1"/>
  <c r="AI197" i="1"/>
  <c r="AI288" i="1"/>
  <c r="AI473" i="1"/>
  <c r="AI562" i="1"/>
  <c r="AI565" i="1"/>
  <c r="AI489" i="1"/>
  <c r="AI578" i="1"/>
  <c r="AI317" i="1"/>
  <c r="AI549" i="1"/>
  <c r="AI509" i="1"/>
  <c r="AI470" i="1"/>
  <c r="AI465" i="1"/>
  <c r="AI554" i="1"/>
  <c r="AI555" i="1"/>
  <c r="AI472" i="1"/>
  <c r="AI371" i="1"/>
  <c r="AI543" i="1"/>
  <c r="AI460" i="1"/>
  <c r="AI93" i="1"/>
  <c r="AI363" i="1"/>
  <c r="AL363" i="1" s="1"/>
  <c r="AM363" i="1" s="1"/>
  <c r="AO363" i="1" s="1"/>
  <c r="AI531" i="1"/>
  <c r="AI448" i="1"/>
  <c r="AI369" i="1"/>
  <c r="AI281" i="1"/>
  <c r="AI169" i="1"/>
  <c r="AI518" i="1"/>
  <c r="AI455" i="1"/>
  <c r="AI357" i="1"/>
  <c r="AI257" i="1"/>
  <c r="AI145" i="1"/>
  <c r="AI442" i="1"/>
  <c r="AI443" i="1"/>
  <c r="AI520" i="1"/>
  <c r="AI177" i="1"/>
  <c r="AI430" i="1"/>
  <c r="AI431" i="1"/>
  <c r="AI331" i="1"/>
  <c r="AI579" i="1"/>
  <c r="AI496" i="1"/>
  <c r="AI97" i="1"/>
  <c r="AI573" i="1"/>
  <c r="AI438" i="1"/>
  <c r="AI503" i="1"/>
  <c r="AI420" i="1"/>
  <c r="AI229" i="1"/>
  <c r="AI335" i="1"/>
  <c r="AI79" i="1"/>
  <c r="AI234" i="1"/>
  <c r="AI37" i="1"/>
  <c r="AI96" i="1"/>
  <c r="AI303" i="1"/>
  <c r="AI88" i="1"/>
  <c r="AI298" i="1"/>
  <c r="AI202" i="1"/>
  <c r="AI215" i="1"/>
  <c r="AI232" i="1"/>
  <c r="AI378" i="1"/>
  <c r="AI263" i="1"/>
  <c r="AI26" i="1"/>
  <c r="AI394" i="1"/>
  <c r="AI375" i="1"/>
  <c r="AI119" i="1"/>
  <c r="AI384" i="1"/>
  <c r="AI370" i="1"/>
  <c r="AI242" i="1"/>
  <c r="AI114" i="1"/>
  <c r="AI383" i="1"/>
  <c r="AI255" i="1"/>
  <c r="AI127" i="1"/>
  <c r="AI282" i="1"/>
  <c r="AI199" i="1"/>
  <c r="AI329" i="1"/>
  <c r="AI175" i="1"/>
  <c r="AI170" i="1"/>
  <c r="AI74" i="1"/>
  <c r="AI279" i="1"/>
  <c r="AI23" i="1"/>
  <c r="AI328" i="1"/>
  <c r="AI200" i="1"/>
  <c r="AI186" i="1"/>
  <c r="AI367" i="1"/>
  <c r="AI271" i="1"/>
  <c r="AI266" i="1"/>
  <c r="AI42" i="1"/>
  <c r="AI183" i="1"/>
  <c r="AI338" i="1"/>
  <c r="AI210" i="1"/>
  <c r="AI82" i="1"/>
  <c r="AI351" i="1"/>
  <c r="AI223" i="1"/>
  <c r="AI95" i="1"/>
  <c r="AI40" i="1"/>
  <c r="AI346" i="1"/>
  <c r="AI90" i="1"/>
  <c r="AI33" i="1"/>
  <c r="AI167" i="1"/>
  <c r="AI296" i="1"/>
  <c r="AI168" i="1"/>
  <c r="AI391" i="1"/>
  <c r="AI599" i="1"/>
  <c r="AI516" i="1"/>
  <c r="AI285" i="1"/>
  <c r="AI72" i="1"/>
  <c r="AI47" i="1"/>
  <c r="AI343" i="1"/>
  <c r="AI87" i="1"/>
  <c r="AI352" i="1"/>
  <c r="AI250" i="1"/>
  <c r="AI135" i="1"/>
  <c r="AI154" i="1"/>
  <c r="AI359" i="1"/>
  <c r="AI103" i="1"/>
  <c r="AI327" i="1"/>
  <c r="AI368" i="1"/>
  <c r="AI567" i="1"/>
  <c r="AI484" i="1"/>
  <c r="AI239" i="1"/>
  <c r="AI143" i="1"/>
  <c r="AI138" i="1"/>
  <c r="AI10" i="1"/>
  <c r="AI12" i="1"/>
  <c r="AI247" i="1"/>
  <c r="AI306" i="1"/>
  <c r="AI178" i="1"/>
  <c r="AI50" i="1"/>
  <c r="AI319" i="1"/>
  <c r="AI191" i="1"/>
  <c r="AI63" i="1"/>
  <c r="AI330" i="1"/>
  <c r="AI151" i="1"/>
  <c r="AI264" i="1"/>
  <c r="AI136" i="1"/>
  <c r="AI314" i="1"/>
  <c r="AI58" i="1"/>
  <c r="AI71" i="1"/>
  <c r="AI11" i="1"/>
  <c r="AL11" i="1" s="1"/>
  <c r="AM11" i="1" s="1"/>
  <c r="AO11" i="1" s="1"/>
  <c r="AI176" i="1"/>
  <c r="AI111" i="1"/>
  <c r="AI15" i="1"/>
  <c r="AI311" i="1"/>
  <c r="AI55" i="1"/>
  <c r="AI274" i="1"/>
  <c r="AI146" i="1"/>
  <c r="AI18" i="1"/>
  <c r="AI287" i="1"/>
  <c r="AI159" i="1"/>
  <c r="AI31" i="1"/>
  <c r="AI218" i="1"/>
  <c r="AI295" i="1"/>
  <c r="AI39" i="1"/>
  <c r="AI122" i="1"/>
  <c r="AI231" i="1"/>
  <c r="AH218" i="1"/>
  <c r="AI36" i="1"/>
  <c r="AG309" i="1"/>
  <c r="AI67" i="1"/>
  <c r="AG226" i="1"/>
  <c r="AI116" i="1"/>
  <c r="AH323" i="1"/>
  <c r="AH163" i="1"/>
  <c r="AL163" i="1" s="1"/>
  <c r="AM163" i="1" s="1"/>
  <c r="AO163" i="1" s="1"/>
  <c r="AL246" i="1"/>
  <c r="AM246" i="1" s="1"/>
  <c r="AO246" i="1" s="1"/>
  <c r="AL350" i="1"/>
  <c r="AM350" i="1" s="1"/>
  <c r="AO350" i="1" s="1"/>
  <c r="AL331" i="1"/>
  <c r="AM331" i="1" s="1"/>
  <c r="AO331" i="1" s="1"/>
  <c r="AH270" i="1"/>
  <c r="AL270" i="1" s="1"/>
  <c r="AM270" i="1" s="1"/>
  <c r="AO270" i="1" s="1"/>
  <c r="AH366" i="1"/>
  <c r="AH267" i="1"/>
  <c r="AH326" i="1"/>
  <c r="AH285" i="1"/>
  <c r="AH46" i="1"/>
  <c r="AH45" i="1"/>
  <c r="AH30" i="1"/>
  <c r="AI86" i="1"/>
  <c r="AH302" i="1"/>
  <c r="AH75" i="1"/>
  <c r="AI117" i="1"/>
  <c r="AH122" i="1"/>
  <c r="AI216" i="1"/>
  <c r="AH51" i="1"/>
  <c r="AH38" i="1"/>
  <c r="AI388" i="1"/>
  <c r="AI56" i="1"/>
  <c r="AI300" i="1"/>
  <c r="AH365" i="1"/>
  <c r="AI27" i="1"/>
  <c r="AH59" i="1"/>
  <c r="AH318" i="1"/>
  <c r="AI60" i="1"/>
  <c r="AH259" i="1"/>
  <c r="AI152" i="1"/>
  <c r="AH58" i="1"/>
  <c r="AH275" i="1"/>
  <c r="AI276" i="1"/>
  <c r="AH126" i="1"/>
  <c r="AI123" i="1"/>
  <c r="AI248" i="1"/>
  <c r="AH179" i="1"/>
  <c r="AG548" i="1"/>
  <c r="AG512" i="1"/>
  <c r="AG564" i="1"/>
  <c r="AG464" i="1"/>
  <c r="AG521" i="1"/>
  <c r="AG488" i="1"/>
  <c r="AG449" i="1"/>
  <c r="AG540" i="1"/>
  <c r="AG547" i="1"/>
  <c r="AG328" i="1"/>
  <c r="AG535" i="1"/>
  <c r="AG523" i="1"/>
  <c r="AG497" i="1"/>
  <c r="AG530" i="1"/>
  <c r="AG447" i="1"/>
  <c r="AG126" i="1"/>
  <c r="AG82" i="1"/>
  <c r="AG428" i="1"/>
  <c r="AG517" i="1"/>
  <c r="AG518" i="1"/>
  <c r="AG595" i="1"/>
  <c r="AG52" i="1"/>
  <c r="AG505" i="1"/>
  <c r="AG506" i="1"/>
  <c r="AG423" i="1"/>
  <c r="AG276" i="1"/>
  <c r="AL276" i="1" s="1"/>
  <c r="AM276" i="1" s="1"/>
  <c r="AO276" i="1" s="1"/>
  <c r="AG188" i="1"/>
  <c r="AL188" i="1" s="1"/>
  <c r="AM188" i="1" s="1"/>
  <c r="AO188" i="1" s="1"/>
  <c r="AG88" i="1"/>
  <c r="AG398" i="1"/>
  <c r="AG571" i="1"/>
  <c r="AG376" i="1"/>
  <c r="AG264" i="1"/>
  <c r="AG417" i="1"/>
  <c r="AG578" i="1"/>
  <c r="AG495" i="1"/>
  <c r="AG528" i="1"/>
  <c r="AG452" i="1"/>
  <c r="AG541" i="1"/>
  <c r="AG468" i="1"/>
  <c r="AG557" i="1"/>
  <c r="AG444" i="1"/>
  <c r="AG533" i="1"/>
  <c r="AG534" i="1"/>
  <c r="AG451" i="1"/>
  <c r="AG72" i="1"/>
  <c r="AG522" i="1"/>
  <c r="AG439" i="1"/>
  <c r="AG510" i="1"/>
  <c r="AG427" i="1"/>
  <c r="AG348" i="1"/>
  <c r="AG434" i="1"/>
  <c r="AG94" i="1"/>
  <c r="AG324" i="1"/>
  <c r="AG212" i="1"/>
  <c r="AG124" i="1"/>
  <c r="AG408" i="1"/>
  <c r="AG529" i="1"/>
  <c r="AG588" i="1"/>
  <c r="AG421" i="1"/>
  <c r="AG422" i="1"/>
  <c r="AG499" i="1"/>
  <c r="AG156" i="1"/>
  <c r="AG409" i="1"/>
  <c r="AG410" i="1"/>
  <c r="AG583" i="1"/>
  <c r="AG176" i="1"/>
  <c r="AG76" i="1"/>
  <c r="AG558" i="1"/>
  <c r="AG475" i="1"/>
  <c r="AG364" i="1"/>
  <c r="AG164" i="1"/>
  <c r="AG114" i="1"/>
  <c r="AG520" i="1"/>
  <c r="AG384" i="1"/>
  <c r="AG585" i="1"/>
  <c r="AG577" i="1"/>
  <c r="AG437" i="1"/>
  <c r="AG438" i="1"/>
  <c r="AG284" i="1"/>
  <c r="AG184" i="1"/>
  <c r="AG60" i="1"/>
  <c r="AG425" i="1"/>
  <c r="AG426" i="1"/>
  <c r="AG599" i="1"/>
  <c r="AG360" i="1"/>
  <c r="AG260" i="1"/>
  <c r="AG148" i="1"/>
  <c r="AG414" i="1"/>
  <c r="AG587" i="1"/>
  <c r="AG336" i="1"/>
  <c r="AG248" i="1"/>
  <c r="AG136" i="1"/>
  <c r="AG20" i="1"/>
  <c r="AG594" i="1"/>
  <c r="AG511" i="1"/>
  <c r="AG318" i="1"/>
  <c r="AG112" i="1"/>
  <c r="AG492" i="1"/>
  <c r="AG581" i="1"/>
  <c r="AG582" i="1"/>
  <c r="AG403" i="1"/>
  <c r="AG244" i="1"/>
  <c r="AG144" i="1"/>
  <c r="AG569" i="1"/>
  <c r="AG570" i="1"/>
  <c r="AG487" i="1"/>
  <c r="AG397" i="1"/>
  <c r="AG462" i="1"/>
  <c r="AG545" i="1"/>
  <c r="AG559" i="1"/>
  <c r="AG432" i="1"/>
  <c r="AG516" i="1"/>
  <c r="AG496" i="1"/>
  <c r="AG532" i="1"/>
  <c r="AG576" i="1"/>
  <c r="AG584" i="1"/>
  <c r="AG508" i="1"/>
  <c r="AG597" i="1"/>
  <c r="AG598" i="1"/>
  <c r="AG515" i="1"/>
  <c r="AG272" i="1"/>
  <c r="AG172" i="1"/>
  <c r="AG36" i="1"/>
  <c r="AG50" i="1"/>
  <c r="AG586" i="1"/>
  <c r="AG503" i="1"/>
  <c r="AG146" i="1"/>
  <c r="AG445" i="1"/>
  <c r="AG574" i="1"/>
  <c r="AG491" i="1"/>
  <c r="AG236" i="1"/>
  <c r="AG568" i="1"/>
  <c r="AG433" i="1"/>
  <c r="AG498" i="1"/>
  <c r="AG415" i="1"/>
  <c r="AG286" i="1"/>
  <c r="AG347" i="1"/>
  <c r="AG396" i="1"/>
  <c r="AG485" i="1"/>
  <c r="AG486" i="1"/>
  <c r="AG563" i="1"/>
  <c r="AG356" i="1"/>
  <c r="AG473" i="1"/>
  <c r="AG474" i="1"/>
  <c r="AG18" i="1"/>
  <c r="AG539" i="1"/>
  <c r="AG28" i="1"/>
  <c r="AG546" i="1"/>
  <c r="AG463" i="1"/>
  <c r="AG315" i="1"/>
  <c r="AG320" i="1"/>
  <c r="AG207" i="1"/>
  <c r="AG378" i="1"/>
  <c r="AG122" i="1"/>
  <c r="AG400" i="1"/>
  <c r="AG420" i="1"/>
  <c r="AG509" i="1"/>
  <c r="AG436" i="1"/>
  <c r="AG525" i="1"/>
  <c r="AG412" i="1"/>
  <c r="AG501" i="1"/>
  <c r="AG502" i="1"/>
  <c r="AG419" i="1"/>
  <c r="AG489" i="1"/>
  <c r="AG490" i="1"/>
  <c r="AG407" i="1"/>
  <c r="AG413" i="1"/>
  <c r="AG478" i="1"/>
  <c r="AG395" i="1"/>
  <c r="AG242" i="1"/>
  <c r="AG536" i="1"/>
  <c r="AG402" i="1"/>
  <c r="AG575" i="1"/>
  <c r="AG254" i="1"/>
  <c r="AG283" i="1"/>
  <c r="AG338" i="1"/>
  <c r="AG504" i="1"/>
  <c r="AG465" i="1"/>
  <c r="AG556" i="1"/>
  <c r="AG467" i="1"/>
  <c r="AG551" i="1"/>
  <c r="AG344" i="1"/>
  <c r="AG232" i="1"/>
  <c r="AG132" i="1"/>
  <c r="AG40" i="1"/>
  <c r="AG526" i="1"/>
  <c r="AG443" i="1"/>
  <c r="AG308" i="1"/>
  <c r="AG220" i="1"/>
  <c r="AG379" i="1"/>
  <c r="AG456" i="1"/>
  <c r="AG450" i="1"/>
  <c r="AG580" i="1"/>
  <c r="AG544" i="1"/>
  <c r="AG596" i="1"/>
  <c r="AG553" i="1"/>
  <c r="AG552" i="1"/>
  <c r="AG392" i="1"/>
  <c r="AG513" i="1"/>
  <c r="AG572" i="1"/>
  <c r="AG405" i="1"/>
  <c r="AG406" i="1"/>
  <c r="AG579" i="1"/>
  <c r="AG372" i="1"/>
  <c r="AG116" i="1"/>
  <c r="AG394" i="1"/>
  <c r="AG567" i="1"/>
  <c r="AG24" i="1"/>
  <c r="AG555" i="1"/>
  <c r="AG561" i="1"/>
  <c r="AG401" i="1"/>
  <c r="AG562" i="1"/>
  <c r="AG479" i="1"/>
  <c r="AG222" i="1"/>
  <c r="AG380" i="1"/>
  <c r="AG280" i="1"/>
  <c r="AG168" i="1"/>
  <c r="AG68" i="1"/>
  <c r="AG219" i="1"/>
  <c r="AG460" i="1"/>
  <c r="AG549" i="1"/>
  <c r="AG550" i="1"/>
  <c r="AG100" i="1"/>
  <c r="AG178" i="1"/>
  <c r="AG537" i="1"/>
  <c r="AG538" i="1"/>
  <c r="AG455" i="1"/>
  <c r="AG332" i="1"/>
  <c r="AG430" i="1"/>
  <c r="AG208" i="1"/>
  <c r="AG120" i="1"/>
  <c r="AG370" i="1"/>
  <c r="AG424" i="1"/>
  <c r="AG481" i="1"/>
  <c r="AG484" i="1"/>
  <c r="AG573" i="1"/>
  <c r="AG560" i="1"/>
  <c r="AG500" i="1"/>
  <c r="AG589" i="1"/>
  <c r="AG448" i="1"/>
  <c r="AG476" i="1"/>
  <c r="AG565" i="1"/>
  <c r="AG566" i="1"/>
  <c r="AG483" i="1"/>
  <c r="AG554" i="1"/>
  <c r="AG471" i="1"/>
  <c r="AG316" i="1"/>
  <c r="AG216" i="1"/>
  <c r="AG104" i="1"/>
  <c r="AG542" i="1"/>
  <c r="AG459" i="1"/>
  <c r="AG292" i="1"/>
  <c r="AG180" i="1"/>
  <c r="AG92" i="1"/>
  <c r="AG466" i="1"/>
  <c r="AG190" i="1"/>
  <c r="AG368" i="1"/>
  <c r="AG268" i="1"/>
  <c r="AG56" i="1"/>
  <c r="AG155" i="1"/>
  <c r="AG593" i="1"/>
  <c r="AG453" i="1"/>
  <c r="AG454" i="1"/>
  <c r="AG531" i="1"/>
  <c r="AG312" i="1"/>
  <c r="AG200" i="1"/>
  <c r="AG441" i="1"/>
  <c r="AG442" i="1"/>
  <c r="AG16" i="1"/>
  <c r="AG461" i="1"/>
  <c r="AG590" i="1"/>
  <c r="AG507" i="1"/>
  <c r="AG108" i="1"/>
  <c r="AG388" i="1"/>
  <c r="AG477" i="1"/>
  <c r="AG592" i="1"/>
  <c r="AG480" i="1"/>
  <c r="AG404" i="1"/>
  <c r="AG493" i="1"/>
  <c r="AG416" i="1"/>
  <c r="AG469" i="1"/>
  <c r="AG470" i="1"/>
  <c r="AG228" i="1"/>
  <c r="AG306" i="1"/>
  <c r="AG457" i="1"/>
  <c r="AG458" i="1"/>
  <c r="AG304" i="1"/>
  <c r="AG204" i="1"/>
  <c r="AG446" i="1"/>
  <c r="AG472" i="1"/>
  <c r="AG543" i="1"/>
  <c r="AG158" i="1"/>
  <c r="AG91" i="1"/>
  <c r="AG600" i="1"/>
  <c r="AG440" i="1"/>
  <c r="AG524" i="1"/>
  <c r="AG435" i="1"/>
  <c r="AG300" i="1"/>
  <c r="AG27" i="1"/>
  <c r="AG601" i="1"/>
  <c r="AG602" i="1"/>
  <c r="AG519" i="1"/>
  <c r="AG274" i="1"/>
  <c r="AG429" i="1"/>
  <c r="AG494" i="1"/>
  <c r="AG411" i="1"/>
  <c r="AG418" i="1"/>
  <c r="AG591" i="1"/>
  <c r="AG140" i="1"/>
  <c r="AG59" i="1"/>
  <c r="AG192" i="1"/>
  <c r="AG335" i="1"/>
  <c r="AG79" i="1"/>
  <c r="AG250" i="1"/>
  <c r="AG431" i="1"/>
  <c r="AG161" i="1"/>
  <c r="AG361" i="1"/>
  <c r="AG265" i="1"/>
  <c r="AG9" i="1"/>
  <c r="AG351" i="1"/>
  <c r="AG369" i="1"/>
  <c r="AG241" i="1"/>
  <c r="AG266" i="1"/>
  <c r="AG231" i="1"/>
  <c r="AG103" i="1"/>
  <c r="AG377" i="1"/>
  <c r="AG345" i="1"/>
  <c r="AG313" i="1"/>
  <c r="AG399" i="1"/>
  <c r="AG340" i="1"/>
  <c r="AG196" i="1"/>
  <c r="AG96" i="1"/>
  <c r="AG303" i="1"/>
  <c r="AG321" i="1"/>
  <c r="AG186" i="1"/>
  <c r="AG90" i="1"/>
  <c r="AG311" i="1"/>
  <c r="AG183" i="1"/>
  <c r="AG169" i="1"/>
  <c r="AG391" i="1"/>
  <c r="AG89" i="1"/>
  <c r="AG295" i="1"/>
  <c r="AG44" i="1"/>
  <c r="AG288" i="1"/>
  <c r="AG111" i="1"/>
  <c r="AG289" i="1"/>
  <c r="AG129" i="1"/>
  <c r="AG282" i="1"/>
  <c r="AG55" i="1"/>
  <c r="AG329" i="1"/>
  <c r="AG73" i="1"/>
  <c r="AG319" i="1"/>
  <c r="AG337" i="1"/>
  <c r="AG209" i="1"/>
  <c r="AG81" i="1"/>
  <c r="AG362" i="1"/>
  <c r="AG234" i="1"/>
  <c r="AG106" i="1"/>
  <c r="AG199" i="1"/>
  <c r="AG71" i="1"/>
  <c r="AG527" i="1"/>
  <c r="AG296" i="1"/>
  <c r="AG152" i="1"/>
  <c r="AG97" i="1"/>
  <c r="AG58" i="1"/>
  <c r="AG279" i="1"/>
  <c r="AG151" i="1"/>
  <c r="AG233" i="1"/>
  <c r="AG281" i="1"/>
  <c r="AG25" i="1"/>
  <c r="AG177" i="1"/>
  <c r="AG202" i="1"/>
  <c r="AG359" i="1"/>
  <c r="AG167" i="1"/>
  <c r="AG39" i="1"/>
  <c r="AG12" i="1"/>
  <c r="AG135" i="1"/>
  <c r="AG251" i="1"/>
  <c r="AG210" i="1"/>
  <c r="AG160" i="1"/>
  <c r="AG32" i="1"/>
  <c r="AG367" i="1"/>
  <c r="AG271" i="1"/>
  <c r="AG175" i="1"/>
  <c r="AG257" i="1"/>
  <c r="AG154" i="1"/>
  <c r="AG23" i="1"/>
  <c r="AG137" i="1"/>
  <c r="AG41" i="1"/>
  <c r="AG287" i="1"/>
  <c r="AG305" i="1"/>
  <c r="AG49" i="1"/>
  <c r="AG330" i="1"/>
  <c r="AG74" i="1"/>
  <c r="AG249" i="1"/>
  <c r="AG263" i="1"/>
  <c r="AG217" i="1"/>
  <c r="AG84" i="1"/>
  <c r="AG187" i="1"/>
  <c r="AG352" i="1"/>
  <c r="AG256" i="1"/>
  <c r="AG225" i="1"/>
  <c r="AG65" i="1"/>
  <c r="AG346" i="1"/>
  <c r="AG375" i="1"/>
  <c r="AG247" i="1"/>
  <c r="AG119" i="1"/>
  <c r="AG297" i="1"/>
  <c r="AG185" i="1"/>
  <c r="AG514" i="1"/>
  <c r="AG252" i="1"/>
  <c r="AG123" i="1"/>
  <c r="AL123" i="1" s="1"/>
  <c r="AM123" i="1" s="1"/>
  <c r="AO123" i="1" s="1"/>
  <c r="AG385" i="1"/>
  <c r="AG33" i="1"/>
  <c r="AG26" i="1"/>
  <c r="AG393" i="1"/>
  <c r="AG201" i="1"/>
  <c r="AG383" i="1"/>
  <c r="AG255" i="1"/>
  <c r="AG273" i="1"/>
  <c r="AG145" i="1"/>
  <c r="AG17" i="1"/>
  <c r="AG298" i="1"/>
  <c r="AG170" i="1"/>
  <c r="AG42" i="1"/>
  <c r="AG482" i="1"/>
  <c r="AG240" i="1"/>
  <c r="AG48" i="1"/>
  <c r="AG224" i="1"/>
  <c r="AG128" i="1"/>
  <c r="AG239" i="1"/>
  <c r="AG143" i="1"/>
  <c r="AG353" i="1"/>
  <c r="AG193" i="1"/>
  <c r="AG314" i="1"/>
  <c r="AG218" i="1"/>
  <c r="AG343" i="1"/>
  <c r="AG215" i="1"/>
  <c r="AG87" i="1"/>
  <c r="AG105" i="1"/>
  <c r="AG327" i="1"/>
  <c r="AG153" i="1"/>
  <c r="AG113" i="1"/>
  <c r="AG138" i="1"/>
  <c r="AG10" i="1"/>
  <c r="AG121" i="1"/>
  <c r="AG57" i="1"/>
  <c r="AJ470" i="1"/>
  <c r="AJ426" i="1"/>
  <c r="AJ438" i="1"/>
  <c r="AJ442" i="1"/>
  <c r="AJ366" i="1"/>
  <c r="AJ406" i="1"/>
  <c r="AJ558" i="1"/>
  <c r="AJ418" i="1"/>
  <c r="AJ495" i="1"/>
  <c r="AJ584" i="1"/>
  <c r="AJ413" i="1"/>
  <c r="AJ58" i="1"/>
  <c r="AJ483" i="1"/>
  <c r="AJ572" i="1"/>
  <c r="AJ401" i="1"/>
  <c r="AJ318" i="1"/>
  <c r="AJ471" i="1"/>
  <c r="AJ560" i="1"/>
  <c r="AJ389" i="1"/>
  <c r="AJ126" i="1"/>
  <c r="AJ356" i="1"/>
  <c r="AJ395" i="1"/>
  <c r="AJ484" i="1"/>
  <c r="AJ569" i="1"/>
  <c r="AJ313" i="1"/>
  <c r="AJ141" i="1"/>
  <c r="AJ562" i="1"/>
  <c r="AJ383" i="1"/>
  <c r="AJ472" i="1"/>
  <c r="AJ461" i="1"/>
  <c r="AJ205" i="1"/>
  <c r="AJ117" i="1"/>
  <c r="AJ122" i="1"/>
  <c r="AJ460" i="1"/>
  <c r="AJ545" i="1"/>
  <c r="AJ289" i="1"/>
  <c r="AJ172" i="1"/>
  <c r="AJ519" i="1"/>
  <c r="AJ437" i="1"/>
  <c r="AJ181" i="1"/>
  <c r="AJ36" i="1"/>
  <c r="AJ443" i="1"/>
  <c r="AJ532" i="1"/>
  <c r="AJ361" i="1"/>
  <c r="AJ586" i="1"/>
  <c r="AJ486" i="1"/>
  <c r="AJ602" i="1"/>
  <c r="AJ238" i="1"/>
  <c r="AJ578" i="1"/>
  <c r="AJ399" i="1"/>
  <c r="AJ488" i="1"/>
  <c r="AJ573" i="1"/>
  <c r="AJ317" i="1"/>
  <c r="AJ145" i="1"/>
  <c r="AJ42" i="1"/>
  <c r="AJ196" i="1"/>
  <c r="AJ387" i="1"/>
  <c r="AJ476" i="1"/>
  <c r="AJ561" i="1"/>
  <c r="AL561" i="1" s="1"/>
  <c r="AM561" i="1" s="1"/>
  <c r="AO561" i="1" s="1"/>
  <c r="AJ305" i="1"/>
  <c r="AJ133" i="1"/>
  <c r="AJ236" i="1"/>
  <c r="AJ567" i="1"/>
  <c r="AJ464" i="1"/>
  <c r="AJ549" i="1"/>
  <c r="AJ293" i="1"/>
  <c r="AJ503" i="1"/>
  <c r="AJ388" i="1"/>
  <c r="AJ473" i="1"/>
  <c r="AJ217" i="1"/>
  <c r="AJ41" i="1"/>
  <c r="AJ314" i="1"/>
  <c r="AJ478" i="1"/>
  <c r="AJ466" i="1"/>
  <c r="AJ543" i="1"/>
  <c r="AJ365" i="1"/>
  <c r="AJ106" i="1"/>
  <c r="AJ454" i="1"/>
  <c r="AJ531" i="1"/>
  <c r="AJ449" i="1"/>
  <c r="AJ193" i="1"/>
  <c r="AJ105" i="1"/>
  <c r="AJ362" i="1"/>
  <c r="AJ202" i="1"/>
  <c r="AJ423" i="1"/>
  <c r="AJ512" i="1"/>
  <c r="AJ597" i="1"/>
  <c r="AJ341" i="1"/>
  <c r="AJ490" i="1"/>
  <c r="AJ302" i="1"/>
  <c r="AJ506" i="1"/>
  <c r="AJ206" i="1"/>
  <c r="AL206" i="1" s="1"/>
  <c r="AM206" i="1" s="1"/>
  <c r="AO206" i="1" s="1"/>
  <c r="AJ598" i="1"/>
  <c r="AJ482" i="1"/>
  <c r="AJ559" i="1"/>
  <c r="AJ392" i="1"/>
  <c r="AJ477" i="1"/>
  <c r="AJ221" i="1"/>
  <c r="AJ45" i="1"/>
  <c r="AJ547" i="1"/>
  <c r="AJ465" i="1"/>
  <c r="AJ209" i="1"/>
  <c r="AJ121" i="1"/>
  <c r="AJ33" i="1"/>
  <c r="AJ250" i="1"/>
  <c r="AJ453" i="1"/>
  <c r="AL453" i="1" s="1"/>
  <c r="AM453" i="1" s="1"/>
  <c r="AO453" i="1" s="1"/>
  <c r="AJ197" i="1"/>
  <c r="AJ109" i="1"/>
  <c r="AJ26" i="1"/>
  <c r="AJ414" i="1"/>
  <c r="AJ555" i="1"/>
  <c r="AJ459" i="1"/>
  <c r="AJ548" i="1"/>
  <c r="AJ377" i="1"/>
  <c r="AJ447" i="1"/>
  <c r="AJ536" i="1"/>
  <c r="AJ440" i="1"/>
  <c r="AJ525" i="1"/>
  <c r="AJ269" i="1"/>
  <c r="AJ298" i="1"/>
  <c r="AJ94" i="1"/>
  <c r="AJ260" i="1"/>
  <c r="AJ435" i="1"/>
  <c r="AJ524" i="1"/>
  <c r="AJ353" i="1"/>
  <c r="AJ190" i="1"/>
  <c r="AJ44" i="1"/>
  <c r="AJ416" i="1"/>
  <c r="AJ501" i="1"/>
  <c r="AJ245" i="1"/>
  <c r="AJ526" i="1"/>
  <c r="AJ507" i="1"/>
  <c r="AJ596" i="1"/>
  <c r="AJ394" i="1"/>
  <c r="AJ566" i="1"/>
  <c r="AJ410" i="1"/>
  <c r="AJ358" i="1"/>
  <c r="AJ494" i="1"/>
  <c r="AJ463" i="1"/>
  <c r="AJ552" i="1"/>
  <c r="AJ381" i="1"/>
  <c r="AJ68" i="1"/>
  <c r="AJ451" i="1"/>
  <c r="AJ540" i="1"/>
  <c r="AJ369" i="1"/>
  <c r="AJ21" i="1"/>
  <c r="AJ108" i="1"/>
  <c r="AJ439" i="1"/>
  <c r="AJ528" i="1"/>
  <c r="AJ357" i="1"/>
  <c r="AJ382" i="1"/>
  <c r="AL382" i="1" s="1"/>
  <c r="AM382" i="1" s="1"/>
  <c r="AO382" i="1" s="1"/>
  <c r="AJ234" i="1"/>
  <c r="AL234" i="1" s="1"/>
  <c r="AM234" i="1" s="1"/>
  <c r="AO234" i="1" s="1"/>
  <c r="AJ10" i="1"/>
  <c r="AJ228" i="1"/>
  <c r="AJ452" i="1"/>
  <c r="AJ537" i="1"/>
  <c r="AJ281" i="1"/>
  <c r="AJ268" i="1"/>
  <c r="AJ446" i="1"/>
  <c r="AJ530" i="1"/>
  <c r="AJ429" i="1"/>
  <c r="AJ173" i="1"/>
  <c r="AJ286" i="1"/>
  <c r="AJ595" i="1"/>
  <c r="AJ428" i="1"/>
  <c r="AJ513" i="1"/>
  <c r="AJ257" i="1"/>
  <c r="AJ487" i="1"/>
  <c r="AJ576" i="1"/>
  <c r="AJ405" i="1"/>
  <c r="AJ37" i="1"/>
  <c r="AJ411" i="1"/>
  <c r="AJ500" i="1"/>
  <c r="AJ585" i="1"/>
  <c r="AJ329" i="1"/>
  <c r="AJ254" i="1"/>
  <c r="AL254" i="1" s="1"/>
  <c r="AM254" i="1" s="1"/>
  <c r="AO254" i="1" s="1"/>
  <c r="AJ239" i="1"/>
  <c r="AJ311" i="1"/>
  <c r="AJ183" i="1"/>
  <c r="AJ55" i="1"/>
  <c r="AJ554" i="1"/>
  <c r="AJ550" i="1"/>
  <c r="AJ518" i="1"/>
  <c r="AJ570" i="1"/>
  <c r="AJ30" i="1"/>
  <c r="AJ546" i="1"/>
  <c r="AJ456" i="1"/>
  <c r="AJ541" i="1"/>
  <c r="AL541" i="1" s="1"/>
  <c r="AM541" i="1" s="1"/>
  <c r="AO541" i="1" s="1"/>
  <c r="AJ285" i="1"/>
  <c r="AJ346" i="1"/>
  <c r="AJ444" i="1"/>
  <c r="AJ529" i="1"/>
  <c r="AJ273" i="1"/>
  <c r="AJ535" i="1"/>
  <c r="AJ432" i="1"/>
  <c r="AJ517" i="1"/>
  <c r="AJ261" i="1"/>
  <c r="AJ222" i="1"/>
  <c r="AJ523" i="1"/>
  <c r="AJ441" i="1"/>
  <c r="AJ185" i="1"/>
  <c r="AJ97" i="1"/>
  <c r="AJ574" i="1"/>
  <c r="AJ434" i="1"/>
  <c r="AJ511" i="1"/>
  <c r="AJ600" i="1"/>
  <c r="AJ589" i="1"/>
  <c r="AL589" i="1" s="1"/>
  <c r="AM589" i="1" s="1"/>
  <c r="AO589" i="1" s="1"/>
  <c r="AJ333" i="1"/>
  <c r="AJ73" i="1"/>
  <c r="AJ132" i="1"/>
  <c r="AJ422" i="1"/>
  <c r="AJ499" i="1"/>
  <c r="AJ588" i="1"/>
  <c r="AJ417" i="1"/>
  <c r="AJ161" i="1"/>
  <c r="AJ49" i="1"/>
  <c r="AJ583" i="1"/>
  <c r="AJ391" i="1"/>
  <c r="AJ480" i="1"/>
  <c r="AJ565" i="1"/>
  <c r="AJ309" i="1"/>
  <c r="AJ137" i="1"/>
  <c r="AJ25" i="1"/>
  <c r="AJ90" i="1"/>
  <c r="AJ292" i="1"/>
  <c r="AJ120" i="1"/>
  <c r="AJ404" i="1"/>
  <c r="AJ489" i="1"/>
  <c r="AJ233" i="1"/>
  <c r="AJ458" i="1"/>
  <c r="AJ474" i="1"/>
  <c r="AJ582" i="1"/>
  <c r="AJ462" i="1"/>
  <c r="AJ450" i="1"/>
  <c r="AJ527" i="1"/>
  <c r="AJ445" i="1"/>
  <c r="AJ189" i="1"/>
  <c r="AJ101" i="1"/>
  <c r="AJ170" i="1"/>
  <c r="AJ515" i="1"/>
  <c r="AL515" i="1" s="1"/>
  <c r="AM515" i="1" s="1"/>
  <c r="AO515" i="1" s="1"/>
  <c r="AJ433" i="1"/>
  <c r="AJ177" i="1"/>
  <c r="AJ592" i="1"/>
  <c r="AJ421" i="1"/>
  <c r="AJ165" i="1"/>
  <c r="AJ100" i="1"/>
  <c r="AJ542" i="1"/>
  <c r="AL542" i="1" s="1"/>
  <c r="AM542" i="1" s="1"/>
  <c r="AO542" i="1" s="1"/>
  <c r="AJ427" i="1"/>
  <c r="AJ516" i="1"/>
  <c r="AJ601" i="1"/>
  <c r="AJ345" i="1"/>
  <c r="AJ85" i="1"/>
  <c r="AJ594" i="1"/>
  <c r="AJ415" i="1"/>
  <c r="AJ504" i="1"/>
  <c r="AJ408" i="1"/>
  <c r="AJ493" i="1"/>
  <c r="AJ237" i="1"/>
  <c r="AJ218" i="1"/>
  <c r="AJ403" i="1"/>
  <c r="AJ492" i="1"/>
  <c r="AJ577" i="1"/>
  <c r="AJ321" i="1"/>
  <c r="AJ149" i="1"/>
  <c r="AJ300" i="1"/>
  <c r="AJ551" i="1"/>
  <c r="AJ384" i="1"/>
  <c r="AJ469" i="1"/>
  <c r="AJ213" i="1"/>
  <c r="AJ282" i="1"/>
  <c r="AJ74" i="1"/>
  <c r="AL74" i="1" s="1"/>
  <c r="AM74" i="1" s="1"/>
  <c r="AO74" i="1" s="1"/>
  <c r="AJ571" i="1"/>
  <c r="AJ475" i="1"/>
  <c r="AJ534" i="1"/>
  <c r="AJ431" i="1"/>
  <c r="AJ520" i="1"/>
  <c r="AJ349" i="1"/>
  <c r="AJ89" i="1"/>
  <c r="AJ158" i="1"/>
  <c r="AJ419" i="1"/>
  <c r="AJ508" i="1"/>
  <c r="AJ593" i="1"/>
  <c r="AL593" i="1" s="1"/>
  <c r="AM593" i="1" s="1"/>
  <c r="AO593" i="1" s="1"/>
  <c r="AJ337" i="1"/>
  <c r="AJ77" i="1"/>
  <c r="AJ364" i="1"/>
  <c r="AJ599" i="1"/>
  <c r="AJ407" i="1"/>
  <c r="AJ496" i="1"/>
  <c r="AJ581" i="1"/>
  <c r="AJ325" i="1"/>
  <c r="AJ153" i="1"/>
  <c r="AJ65" i="1"/>
  <c r="AJ154" i="1"/>
  <c r="AJ420" i="1"/>
  <c r="AJ505" i="1"/>
  <c r="AJ249" i="1"/>
  <c r="AJ140" i="1"/>
  <c r="AJ498" i="1"/>
  <c r="AJ575" i="1"/>
  <c r="AJ397" i="1"/>
  <c r="AJ378" i="1"/>
  <c r="AJ563" i="1"/>
  <c r="AJ396" i="1"/>
  <c r="AJ481" i="1"/>
  <c r="AJ225" i="1"/>
  <c r="AJ455" i="1"/>
  <c r="AJ544" i="1"/>
  <c r="AJ373" i="1"/>
  <c r="AJ164" i="1"/>
  <c r="AJ502" i="1"/>
  <c r="AJ522" i="1"/>
  <c r="AJ538" i="1"/>
  <c r="AJ430" i="1"/>
  <c r="AJ514" i="1"/>
  <c r="AJ591" i="1"/>
  <c r="AJ424" i="1"/>
  <c r="AJ509" i="1"/>
  <c r="AJ253" i="1"/>
  <c r="AJ324" i="1"/>
  <c r="AJ579" i="1"/>
  <c r="AJ412" i="1"/>
  <c r="AJ497" i="1"/>
  <c r="AJ241" i="1"/>
  <c r="AJ330" i="1"/>
  <c r="AJ56" i="1"/>
  <c r="AJ400" i="1"/>
  <c r="AJ485" i="1"/>
  <c r="AJ229" i="1"/>
  <c r="AJ53" i="1"/>
  <c r="AJ138" i="1"/>
  <c r="AJ587" i="1"/>
  <c r="AJ491" i="1"/>
  <c r="AJ580" i="1"/>
  <c r="AJ409" i="1"/>
  <c r="AJ510" i="1"/>
  <c r="AJ402" i="1"/>
  <c r="AJ479" i="1"/>
  <c r="AJ568" i="1"/>
  <c r="AJ557" i="1"/>
  <c r="AJ301" i="1"/>
  <c r="AJ129" i="1"/>
  <c r="AJ17" i="1"/>
  <c r="AL17" i="1" s="1"/>
  <c r="AM17" i="1" s="1"/>
  <c r="AO17" i="1" s="1"/>
  <c r="AJ467" i="1"/>
  <c r="AJ556" i="1"/>
  <c r="AJ385" i="1"/>
  <c r="AJ448" i="1"/>
  <c r="AJ533" i="1"/>
  <c r="AJ277" i="1"/>
  <c r="AJ81" i="1"/>
  <c r="AJ590" i="1"/>
  <c r="AL590" i="1" s="1"/>
  <c r="AM590" i="1" s="1"/>
  <c r="AO590" i="1" s="1"/>
  <c r="AJ398" i="1"/>
  <c r="AJ539" i="1"/>
  <c r="AJ457" i="1"/>
  <c r="AJ201" i="1"/>
  <c r="AJ76" i="1"/>
  <c r="AJ367" i="1"/>
  <c r="AJ111" i="1"/>
  <c r="AJ375" i="1"/>
  <c r="AJ247" i="1"/>
  <c r="AJ119" i="1"/>
  <c r="AL119" i="1" s="1"/>
  <c r="AM119" i="1" s="1"/>
  <c r="AO119" i="1" s="1"/>
  <c r="AJ297" i="1"/>
  <c r="AJ303" i="1"/>
  <c r="AJ207" i="1"/>
  <c r="AJ328" i="1"/>
  <c r="AJ72" i="1"/>
  <c r="AJ274" i="1"/>
  <c r="AJ146" i="1"/>
  <c r="AJ18" i="1"/>
  <c r="AJ359" i="1"/>
  <c r="AJ103" i="1"/>
  <c r="AL103" i="1" s="1"/>
  <c r="AM103" i="1" s="1"/>
  <c r="AO103" i="1" s="1"/>
  <c r="AJ354" i="1"/>
  <c r="AJ98" i="1"/>
  <c r="AJ312" i="1"/>
  <c r="AJ322" i="1"/>
  <c r="AJ265" i="1"/>
  <c r="AJ69" i="1"/>
  <c r="AJ15" i="1"/>
  <c r="AJ215" i="1"/>
  <c r="AJ232" i="1"/>
  <c r="AL232" i="1" s="1"/>
  <c r="AM232" i="1" s="1"/>
  <c r="AO232" i="1" s="1"/>
  <c r="AJ255" i="1"/>
  <c r="AJ127" i="1"/>
  <c r="AJ368" i="1"/>
  <c r="AJ564" i="1"/>
  <c r="AJ425" i="1"/>
  <c r="AJ57" i="1"/>
  <c r="AJ23" i="1"/>
  <c r="AJ136" i="1"/>
  <c r="AJ40" i="1"/>
  <c r="AJ370" i="1"/>
  <c r="AJ242" i="1"/>
  <c r="AJ114" i="1"/>
  <c r="AJ327" i="1"/>
  <c r="AJ199" i="1"/>
  <c r="AJ71" i="1"/>
  <c r="AJ66" i="1"/>
  <c r="AJ393" i="1"/>
  <c r="AJ9" i="1"/>
  <c r="AJ271" i="1"/>
  <c r="AJ175" i="1"/>
  <c r="AJ79" i="1"/>
  <c r="AJ343" i="1"/>
  <c r="AL343" i="1" s="1"/>
  <c r="AM343" i="1" s="1"/>
  <c r="AO343" i="1" s="1"/>
  <c r="AJ296" i="1"/>
  <c r="AJ351" i="1"/>
  <c r="AJ223" i="1"/>
  <c r="AJ95" i="1"/>
  <c r="AJ280" i="1"/>
  <c r="AJ152" i="1"/>
  <c r="AJ295" i="1"/>
  <c r="AL295" i="1" s="1"/>
  <c r="AM295" i="1" s="1"/>
  <c r="AO295" i="1" s="1"/>
  <c r="AJ167" i="1"/>
  <c r="AJ39" i="1"/>
  <c r="AJ290" i="1"/>
  <c r="AJ34" i="1"/>
  <c r="AJ248" i="1"/>
  <c r="AJ88" i="1"/>
  <c r="AJ258" i="1"/>
  <c r="AJ553" i="1"/>
  <c r="AJ13" i="1"/>
  <c r="AJ151" i="1"/>
  <c r="AJ200" i="1"/>
  <c r="AJ338" i="1"/>
  <c r="AJ210" i="1"/>
  <c r="AJ82" i="1"/>
  <c r="AJ162" i="1"/>
  <c r="AJ376" i="1"/>
  <c r="AJ12" i="1"/>
  <c r="AJ386" i="1"/>
  <c r="AL386" i="1" s="1"/>
  <c r="AM386" i="1" s="1"/>
  <c r="AO386" i="1" s="1"/>
  <c r="AJ521" i="1"/>
  <c r="AJ335" i="1"/>
  <c r="AJ319" i="1"/>
  <c r="AJ191" i="1"/>
  <c r="AJ63" i="1"/>
  <c r="AL63" i="1" s="1"/>
  <c r="AM63" i="1" s="1"/>
  <c r="AO63" i="1" s="1"/>
  <c r="AJ468" i="1"/>
  <c r="AJ169" i="1"/>
  <c r="AJ266" i="1"/>
  <c r="AJ332" i="1"/>
  <c r="AL332" i="1" s="1"/>
  <c r="AM332" i="1" s="1"/>
  <c r="AO332" i="1" s="1"/>
  <c r="AJ143" i="1"/>
  <c r="AJ47" i="1"/>
  <c r="AJ352" i="1"/>
  <c r="AL352" i="1" s="1"/>
  <c r="AM352" i="1" s="1"/>
  <c r="AO352" i="1" s="1"/>
  <c r="AJ279" i="1"/>
  <c r="AJ360" i="1"/>
  <c r="AJ264" i="1"/>
  <c r="AJ306" i="1"/>
  <c r="AJ178" i="1"/>
  <c r="AJ50" i="1"/>
  <c r="AJ263" i="1"/>
  <c r="AJ135" i="1"/>
  <c r="AJ130" i="1"/>
  <c r="AL130" i="1" s="1"/>
  <c r="AM130" i="1" s="1"/>
  <c r="AO130" i="1" s="1"/>
  <c r="AJ436" i="1"/>
  <c r="AJ113" i="1"/>
  <c r="AJ186" i="1"/>
  <c r="AL186" i="1" s="1"/>
  <c r="AM186" i="1" s="1"/>
  <c r="AO186" i="1" s="1"/>
  <c r="AJ204" i="1"/>
  <c r="AJ87" i="1"/>
  <c r="AJ168" i="1"/>
  <c r="AJ287" i="1"/>
  <c r="AJ159" i="1"/>
  <c r="AJ31" i="1"/>
  <c r="AJ344" i="1"/>
  <c r="AJ216" i="1"/>
  <c r="AJ231" i="1"/>
  <c r="AJ226" i="1"/>
  <c r="AJ184" i="1"/>
  <c r="AJ194" i="1"/>
  <c r="AH286" i="1"/>
  <c r="AG213" i="1"/>
  <c r="AL213" i="1" s="1"/>
  <c r="AM213" i="1" s="1"/>
  <c r="AO213" i="1" s="1"/>
  <c r="AH339" i="1"/>
  <c r="AG75" i="1"/>
  <c r="AG243" i="1"/>
  <c r="AL243" i="1" s="1"/>
  <c r="AM243" i="1" s="1"/>
  <c r="AO243" i="1" s="1"/>
  <c r="AL300" i="1"/>
  <c r="AM300" i="1" s="1"/>
  <c r="AO300" i="1" s="1"/>
  <c r="AI360" i="1"/>
  <c r="AH35" i="1"/>
  <c r="AJ27" i="1"/>
  <c r="AL426" i="1"/>
  <c r="AM426" i="1" s="1"/>
  <c r="AO426" i="1" s="1"/>
  <c r="AL428" i="1"/>
  <c r="AM428" i="1" s="1"/>
  <c r="AO428" i="1" s="1"/>
  <c r="AL317" i="1"/>
  <c r="AM317" i="1" s="1"/>
  <c r="AO317" i="1" s="1"/>
  <c r="AL516" i="1"/>
  <c r="AM516" i="1" s="1"/>
  <c r="AO516" i="1" s="1"/>
  <c r="AL62" i="1"/>
  <c r="AM62" i="1" s="1"/>
  <c r="AO62" i="1" s="1"/>
  <c r="AL192" i="1"/>
  <c r="AM192" i="1" s="1"/>
  <c r="AO192" i="1" s="1"/>
  <c r="AH283" i="1"/>
  <c r="AH355" i="1"/>
  <c r="AJ227" i="1"/>
  <c r="AL227" i="1" s="1"/>
  <c r="AM227" i="1" s="1"/>
  <c r="AO227" i="1" s="1"/>
  <c r="AG117" i="1"/>
  <c r="AI190" i="1"/>
  <c r="AL190" i="1" s="1"/>
  <c r="AM190" i="1" s="1"/>
  <c r="AO190" i="1" s="1"/>
  <c r="AG115" i="1"/>
  <c r="AL115" i="1" s="1"/>
  <c r="AM115" i="1" s="1"/>
  <c r="AO115" i="1" s="1"/>
  <c r="AI104" i="1"/>
  <c r="AI316" i="1"/>
  <c r="AL239" i="1"/>
  <c r="AM239" i="1" s="1"/>
  <c r="AO239" i="1" s="1"/>
  <c r="AL84" i="1"/>
  <c r="AM84" i="1" s="1"/>
  <c r="AO84" i="1" s="1"/>
  <c r="AL588" i="1"/>
  <c r="AM588" i="1" s="1"/>
  <c r="AO588" i="1" s="1"/>
  <c r="AL452" i="1"/>
  <c r="AM452" i="1" s="1"/>
  <c r="AO452" i="1" s="1"/>
  <c r="AL102" i="1"/>
  <c r="AM102" i="1" s="1"/>
  <c r="AO102" i="1" s="1"/>
  <c r="AL230" i="1"/>
  <c r="AM230" i="1" s="1"/>
  <c r="AO230" i="1" s="1"/>
  <c r="AL189" i="1"/>
  <c r="AM189" i="1" s="1"/>
  <c r="AO189" i="1" s="1"/>
  <c r="AL567" i="1"/>
  <c r="AM567" i="1" s="1"/>
  <c r="AO567" i="1" s="1"/>
  <c r="AL262" i="1"/>
  <c r="AM262" i="1" s="1"/>
  <c r="AO262" i="1" s="1"/>
  <c r="AL237" i="1"/>
  <c r="AM237" i="1" s="1"/>
  <c r="AO237" i="1" s="1"/>
  <c r="AL380" i="1"/>
  <c r="AM380" i="1" s="1"/>
  <c r="AO380" i="1" s="1"/>
  <c r="AL348" i="1"/>
  <c r="AM348" i="1" s="1"/>
  <c r="AO348" i="1" s="1"/>
  <c r="AL26" i="1"/>
  <c r="AM26" i="1" s="1"/>
  <c r="AO26" i="1" s="1"/>
  <c r="AL361" i="1"/>
  <c r="AM361" i="1" s="1"/>
  <c r="AO361" i="1" s="1"/>
  <c r="AH155" i="1"/>
  <c r="AI252" i="1"/>
  <c r="AJ67" i="1"/>
  <c r="AH83" i="1"/>
  <c r="AJ272" i="1"/>
  <c r="AG389" i="1"/>
  <c r="AL389" i="1" s="1"/>
  <c r="AM389" i="1" s="1"/>
  <c r="AO389" i="1" s="1"/>
  <c r="AH67" i="1"/>
  <c r="AL129" i="1"/>
  <c r="AM129" i="1" s="1"/>
  <c r="AO129" i="1" s="1"/>
  <c r="AL225" i="1"/>
  <c r="AM225" i="1" s="1"/>
  <c r="AO225" i="1" s="1"/>
  <c r="AL554" i="1"/>
  <c r="AM554" i="1" s="1"/>
  <c r="AO554" i="1" s="1"/>
  <c r="AL157" i="1"/>
  <c r="AM157" i="1" s="1"/>
  <c r="AO157" i="1" s="1"/>
  <c r="AL552" i="1"/>
  <c r="AM552" i="1" s="1"/>
  <c r="AO552" i="1" s="1"/>
  <c r="AL198" i="1"/>
  <c r="AM198" i="1" s="1"/>
  <c r="AO198" i="1" s="1"/>
  <c r="AJ347" i="1"/>
  <c r="AJ340" i="1"/>
  <c r="AJ284" i="1"/>
  <c r="AJ144" i="1"/>
  <c r="AJ371" i="1"/>
  <c r="AL371" i="1" s="1"/>
  <c r="AM371" i="1" s="1"/>
  <c r="AO371" i="1" s="1"/>
  <c r="AG293" i="1"/>
  <c r="AJ315" i="1"/>
  <c r="AL359" i="1"/>
  <c r="AM359" i="1" s="1"/>
  <c r="AO359" i="1" s="1"/>
  <c r="AL490" i="1"/>
  <c r="AM490" i="1" s="1"/>
  <c r="AO490" i="1" s="1"/>
  <c r="AL287" i="1"/>
  <c r="AM287" i="1" s="1"/>
  <c r="AO287" i="1" s="1"/>
  <c r="AL14" i="1"/>
  <c r="AM14" i="1" s="1"/>
  <c r="AO14" i="1" s="1"/>
  <c r="AL93" i="1"/>
  <c r="AM93" i="1" s="1"/>
  <c r="AO93" i="1" s="1"/>
  <c r="AL70" i="1"/>
  <c r="AM70" i="1" s="1"/>
  <c r="AO70" i="1" s="1"/>
  <c r="AL310" i="1"/>
  <c r="AM310" i="1" s="1"/>
  <c r="AO310" i="1" s="1"/>
  <c r="AL109" i="1"/>
  <c r="AM109" i="1" s="1"/>
  <c r="AO109" i="1" s="1"/>
  <c r="AL86" i="1"/>
  <c r="AM86" i="1" s="1"/>
  <c r="AO86" i="1" s="1"/>
  <c r="AL594" i="1"/>
  <c r="AM594" i="1" s="1"/>
  <c r="AO594" i="1" s="1"/>
  <c r="AL118" i="1"/>
  <c r="AM118" i="1" s="1"/>
  <c r="AO118" i="1" s="1"/>
  <c r="AL396" i="1"/>
  <c r="AM396" i="1" s="1"/>
  <c r="AO396" i="1" s="1"/>
  <c r="AL498" i="1" l="1"/>
  <c r="AM498" i="1" s="1"/>
  <c r="AO498" i="1" s="1"/>
  <c r="AL21" i="1"/>
  <c r="AM21" i="1" s="1"/>
  <c r="AO21" i="1" s="1"/>
  <c r="AL466" i="1"/>
  <c r="AM466" i="1" s="1"/>
  <c r="AO466" i="1" s="1"/>
  <c r="AL240" i="1"/>
  <c r="AM240" i="1" s="1"/>
  <c r="AO240" i="1" s="1"/>
  <c r="AL180" i="1"/>
  <c r="AM180" i="1" s="1"/>
  <c r="AO180" i="1" s="1"/>
  <c r="AL344" i="1"/>
  <c r="AM344" i="1" s="1"/>
  <c r="AO344" i="1" s="1"/>
  <c r="AL320" i="1"/>
  <c r="AM320" i="1" s="1"/>
  <c r="AO320" i="1" s="1"/>
  <c r="AL83" i="1"/>
  <c r="AM83" i="1" s="1"/>
  <c r="AO83" i="1" s="1"/>
  <c r="AL13" i="1"/>
  <c r="AM13" i="1" s="1"/>
  <c r="AO13" i="1" s="1"/>
  <c r="AL283" i="1"/>
  <c r="AM283" i="1" s="1"/>
  <c r="AO283" i="1" s="1"/>
  <c r="AL229" i="1"/>
  <c r="AM229" i="1" s="1"/>
  <c r="AO229" i="1" s="1"/>
  <c r="AL49" i="1"/>
  <c r="AM49" i="1" s="1"/>
  <c r="AO49" i="1" s="1"/>
  <c r="AL60" i="1"/>
  <c r="AM60" i="1" s="1"/>
  <c r="AO60" i="1" s="1"/>
  <c r="AL122" i="1"/>
  <c r="AM122" i="1" s="1"/>
  <c r="AO122" i="1" s="1"/>
  <c r="AL89" i="1"/>
  <c r="AM89" i="1" s="1"/>
  <c r="AO89" i="1" s="1"/>
  <c r="AL600" i="1"/>
  <c r="AM600" i="1" s="1"/>
  <c r="AO600" i="1" s="1"/>
  <c r="AL445" i="1"/>
  <c r="AM445" i="1" s="1"/>
  <c r="AO445" i="1" s="1"/>
  <c r="AL107" i="1"/>
  <c r="AM107" i="1" s="1"/>
  <c r="AO107" i="1" s="1"/>
  <c r="AL258" i="1"/>
  <c r="AM258" i="1" s="1"/>
  <c r="AO258" i="1" s="1"/>
  <c r="AL35" i="1"/>
  <c r="AM35" i="1" s="1"/>
  <c r="AO35" i="1" s="1"/>
  <c r="AL52" i="1"/>
  <c r="AM52" i="1" s="1"/>
  <c r="AO52" i="1" s="1"/>
  <c r="AL301" i="1"/>
  <c r="AM301" i="1" s="1"/>
  <c r="AO301" i="1" s="1"/>
  <c r="AL16" i="1"/>
  <c r="AM16" i="1" s="1"/>
  <c r="AO16" i="1" s="1"/>
  <c r="AL38" i="1"/>
  <c r="AM38" i="1" s="1"/>
  <c r="AO38" i="1" s="1"/>
  <c r="AL146" i="1"/>
  <c r="AM146" i="1" s="1"/>
  <c r="AO146" i="1" s="1"/>
  <c r="AL474" i="1"/>
  <c r="AM474" i="1" s="1"/>
  <c r="AO474" i="1" s="1"/>
  <c r="AL187" i="1"/>
  <c r="AM187" i="1" s="1"/>
  <c r="AO187" i="1" s="1"/>
  <c r="AL304" i="1"/>
  <c r="AM304" i="1" s="1"/>
  <c r="AO304" i="1" s="1"/>
  <c r="AL72" i="1"/>
  <c r="AM72" i="1" s="1"/>
  <c r="AO72" i="1" s="1"/>
  <c r="AL259" i="1"/>
  <c r="AM259" i="1" s="1"/>
  <c r="AO259" i="1" s="1"/>
  <c r="AL98" i="1"/>
  <c r="AM98" i="1" s="1"/>
  <c r="AO98" i="1" s="1"/>
  <c r="AL439" i="1"/>
  <c r="AM439" i="1" s="1"/>
  <c r="AO439" i="1" s="1"/>
  <c r="AL220" i="1"/>
  <c r="AM220" i="1" s="1"/>
  <c r="AO220" i="1" s="1"/>
  <c r="AL200" i="1"/>
  <c r="AM200" i="1" s="1"/>
  <c r="AO200" i="1" s="1"/>
  <c r="AL384" i="1"/>
  <c r="AM384" i="1" s="1"/>
  <c r="AO384" i="1" s="1"/>
  <c r="AL480" i="1"/>
  <c r="AM480" i="1" s="1"/>
  <c r="AO480" i="1" s="1"/>
  <c r="AL413" i="1"/>
  <c r="AM413" i="1" s="1"/>
  <c r="AO413" i="1" s="1"/>
  <c r="AL131" i="1"/>
  <c r="AM131" i="1" s="1"/>
  <c r="AO131" i="1" s="1"/>
  <c r="AL75" i="1"/>
  <c r="AM75" i="1" s="1"/>
  <c r="AO75" i="1" s="1"/>
  <c r="AL245" i="1"/>
  <c r="AM245" i="1" s="1"/>
  <c r="AO245" i="1" s="1"/>
  <c r="AL195" i="1"/>
  <c r="AM195" i="1" s="1"/>
  <c r="AO195" i="1" s="1"/>
  <c r="AL251" i="1"/>
  <c r="AM251" i="1" s="1"/>
  <c r="AO251" i="1" s="1"/>
  <c r="AL105" i="1"/>
  <c r="AM105" i="1" s="1"/>
  <c r="AO105" i="1" s="1"/>
  <c r="AL23" i="1"/>
  <c r="AM23" i="1" s="1"/>
  <c r="AO23" i="1" s="1"/>
  <c r="AL535" i="1"/>
  <c r="AM535" i="1" s="1"/>
  <c r="AO535" i="1" s="1"/>
  <c r="AL59" i="1"/>
  <c r="AM59" i="1" s="1"/>
  <c r="AO59" i="1" s="1"/>
  <c r="AL291" i="1"/>
  <c r="AM291" i="1" s="1"/>
  <c r="AO291" i="1" s="1"/>
  <c r="AL281" i="1"/>
  <c r="AM281" i="1" s="1"/>
  <c r="AO281" i="1" s="1"/>
  <c r="AL178" i="1"/>
  <c r="AM178" i="1" s="1"/>
  <c r="AO178" i="1" s="1"/>
  <c r="AL365" i="1"/>
  <c r="AM365" i="1" s="1"/>
  <c r="AO365" i="1" s="1"/>
  <c r="AL577" i="1"/>
  <c r="AM577" i="1" s="1"/>
  <c r="AO577" i="1" s="1"/>
  <c r="AL519" i="1"/>
  <c r="AM519" i="1" s="1"/>
  <c r="AO519" i="1" s="1"/>
  <c r="AL209" i="1"/>
  <c r="AM209" i="1" s="1"/>
  <c r="AO209" i="1" s="1"/>
  <c r="AL193" i="1"/>
  <c r="AM193" i="1" s="1"/>
  <c r="AO193" i="1" s="1"/>
  <c r="AL513" i="1"/>
  <c r="AM513" i="1" s="1"/>
  <c r="AO513" i="1" s="1"/>
  <c r="AL578" i="1"/>
  <c r="AM578" i="1" s="1"/>
  <c r="AO578" i="1" s="1"/>
  <c r="AL497" i="1"/>
  <c r="AM497" i="1" s="1"/>
  <c r="AO497" i="1" s="1"/>
  <c r="AL140" i="1"/>
  <c r="AM140" i="1" s="1"/>
  <c r="AO140" i="1" s="1"/>
  <c r="AL373" i="1"/>
  <c r="AM373" i="1" s="1"/>
  <c r="AO373" i="1" s="1"/>
  <c r="AL61" i="1"/>
  <c r="AM61" i="1" s="1"/>
  <c r="AO61" i="1" s="1"/>
  <c r="AL309" i="1"/>
  <c r="AM309" i="1" s="1"/>
  <c r="AO309" i="1" s="1"/>
  <c r="AL556" i="1"/>
  <c r="AM556" i="1" s="1"/>
  <c r="AO556" i="1" s="1"/>
  <c r="AL333" i="1"/>
  <c r="AM333" i="1" s="1"/>
  <c r="AO333" i="1" s="1"/>
  <c r="AL459" i="1"/>
  <c r="AM459" i="1" s="1"/>
  <c r="AO459" i="1" s="1"/>
  <c r="AL341" i="1"/>
  <c r="AM341" i="1" s="1"/>
  <c r="AO341" i="1" s="1"/>
  <c r="AL449" i="1"/>
  <c r="AM449" i="1" s="1"/>
  <c r="AO449" i="1" s="1"/>
  <c r="AL42" i="1"/>
  <c r="AM42" i="1" s="1"/>
  <c r="AO42" i="1" s="1"/>
  <c r="AL256" i="1"/>
  <c r="AM256" i="1" s="1"/>
  <c r="AO256" i="1" s="1"/>
  <c r="AL257" i="1"/>
  <c r="AM257" i="1" s="1"/>
  <c r="AO257" i="1" s="1"/>
  <c r="AL135" i="1"/>
  <c r="AM135" i="1" s="1"/>
  <c r="AO135" i="1" s="1"/>
  <c r="AL311" i="1"/>
  <c r="AM311" i="1" s="1"/>
  <c r="AO311" i="1" s="1"/>
  <c r="AL369" i="1"/>
  <c r="AM369" i="1" s="1"/>
  <c r="AO369" i="1" s="1"/>
  <c r="AL79" i="1"/>
  <c r="AM79" i="1" s="1"/>
  <c r="AO79" i="1" s="1"/>
  <c r="AL494" i="1"/>
  <c r="AM494" i="1" s="1"/>
  <c r="AO494" i="1" s="1"/>
  <c r="AL476" i="1"/>
  <c r="AM476" i="1" s="1"/>
  <c r="AO476" i="1" s="1"/>
  <c r="AL424" i="1"/>
  <c r="AM424" i="1" s="1"/>
  <c r="AO424" i="1" s="1"/>
  <c r="AL537" i="1"/>
  <c r="AM537" i="1" s="1"/>
  <c r="AO537" i="1" s="1"/>
  <c r="AL555" i="1"/>
  <c r="AM555" i="1" s="1"/>
  <c r="AO555" i="1" s="1"/>
  <c r="AL405" i="1"/>
  <c r="AM405" i="1" s="1"/>
  <c r="AO405" i="1" s="1"/>
  <c r="AL40" i="1"/>
  <c r="AM40" i="1" s="1"/>
  <c r="AO40" i="1" s="1"/>
  <c r="AL395" i="1"/>
  <c r="AM395" i="1" s="1"/>
  <c r="AO395" i="1" s="1"/>
  <c r="AL112" i="1"/>
  <c r="AM112" i="1" s="1"/>
  <c r="AO112" i="1" s="1"/>
  <c r="AL520" i="1"/>
  <c r="AM520" i="1" s="1"/>
  <c r="AO520" i="1" s="1"/>
  <c r="AL583" i="1"/>
  <c r="AM583" i="1" s="1"/>
  <c r="AO583" i="1" s="1"/>
  <c r="AL444" i="1"/>
  <c r="AM444" i="1" s="1"/>
  <c r="AO444" i="1" s="1"/>
  <c r="AL326" i="1"/>
  <c r="AM326" i="1" s="1"/>
  <c r="AO326" i="1" s="1"/>
  <c r="AL564" i="1"/>
  <c r="AM564" i="1" s="1"/>
  <c r="AO564" i="1" s="1"/>
  <c r="AL485" i="1"/>
  <c r="AM485" i="1" s="1"/>
  <c r="AO485" i="1" s="1"/>
  <c r="AL321" i="1"/>
  <c r="AM321" i="1" s="1"/>
  <c r="AO321" i="1" s="1"/>
  <c r="AL559" i="1"/>
  <c r="AM559" i="1" s="1"/>
  <c r="AO559" i="1" s="1"/>
  <c r="AL484" i="1"/>
  <c r="AM484" i="1" s="1"/>
  <c r="AO484" i="1" s="1"/>
  <c r="AL400" i="1"/>
  <c r="AM400" i="1" s="1"/>
  <c r="AO400" i="1" s="1"/>
  <c r="AL124" i="1"/>
  <c r="AM124" i="1" s="1"/>
  <c r="AO124" i="1" s="1"/>
  <c r="AL81" i="1"/>
  <c r="AM81" i="1" s="1"/>
  <c r="AO81" i="1" s="1"/>
  <c r="AL349" i="1"/>
  <c r="AM349" i="1" s="1"/>
  <c r="AO349" i="1" s="1"/>
  <c r="AL381" i="1"/>
  <c r="AM381" i="1" s="1"/>
  <c r="AO381" i="1" s="1"/>
  <c r="AL255" i="1"/>
  <c r="AM255" i="1" s="1"/>
  <c r="AO255" i="1" s="1"/>
  <c r="AL32" i="1"/>
  <c r="AM32" i="1" s="1"/>
  <c r="AO32" i="1" s="1"/>
  <c r="AL290" i="1"/>
  <c r="AM290" i="1" s="1"/>
  <c r="AO290" i="1" s="1"/>
  <c r="AL354" i="1"/>
  <c r="AM354" i="1" s="1"/>
  <c r="AO354" i="1" s="1"/>
  <c r="AL432" i="1"/>
  <c r="AM432" i="1" s="1"/>
  <c r="AO432" i="1" s="1"/>
  <c r="AL488" i="1"/>
  <c r="AM488" i="1" s="1"/>
  <c r="AO488" i="1" s="1"/>
  <c r="AL160" i="1"/>
  <c r="AM160" i="1" s="1"/>
  <c r="AO160" i="1" s="1"/>
  <c r="AL372" i="1"/>
  <c r="AM372" i="1" s="1"/>
  <c r="AO372" i="1" s="1"/>
  <c r="AL570" i="1"/>
  <c r="AM570" i="1" s="1"/>
  <c r="AO570" i="1" s="1"/>
  <c r="AL427" i="1"/>
  <c r="AM427" i="1" s="1"/>
  <c r="AO427" i="1" s="1"/>
  <c r="AL327" i="1"/>
  <c r="AM327" i="1" s="1"/>
  <c r="AO327" i="1" s="1"/>
  <c r="AL39" i="1"/>
  <c r="AM39" i="1" s="1"/>
  <c r="AO39" i="1" s="1"/>
  <c r="AL319" i="1"/>
  <c r="AM319" i="1" s="1"/>
  <c r="AO319" i="1" s="1"/>
  <c r="AL338" i="1"/>
  <c r="AM338" i="1" s="1"/>
  <c r="AO338" i="1" s="1"/>
  <c r="AL539" i="1"/>
  <c r="AM539" i="1" s="1"/>
  <c r="AO539" i="1" s="1"/>
  <c r="AL493" i="1"/>
  <c r="AM493" i="1" s="1"/>
  <c r="AO493" i="1" s="1"/>
  <c r="AL385" i="1"/>
  <c r="AM385" i="1" s="1"/>
  <c r="AO385" i="1" s="1"/>
  <c r="AL411" i="1"/>
  <c r="AM411" i="1" s="1"/>
  <c r="AO411" i="1" s="1"/>
  <c r="AL269" i="1"/>
  <c r="AM269" i="1" s="1"/>
  <c r="AO269" i="1" s="1"/>
  <c r="AL436" i="1"/>
  <c r="AM436" i="1" s="1"/>
  <c r="AO436" i="1" s="1"/>
  <c r="AL127" i="1"/>
  <c r="AM127" i="1" s="1"/>
  <c r="AO127" i="1" s="1"/>
  <c r="AL92" i="1"/>
  <c r="AM92" i="1" s="1"/>
  <c r="AO92" i="1" s="1"/>
  <c r="AL164" i="1"/>
  <c r="AM164" i="1" s="1"/>
  <c r="AO164" i="1" s="1"/>
  <c r="AL224" i="1"/>
  <c r="AM224" i="1" s="1"/>
  <c r="AO224" i="1" s="1"/>
  <c r="AL414" i="1"/>
  <c r="AM414" i="1" s="1"/>
  <c r="AO414" i="1" s="1"/>
  <c r="AL100" i="1"/>
  <c r="AM100" i="1" s="1"/>
  <c r="AO100" i="1" s="1"/>
  <c r="AL511" i="1"/>
  <c r="AM511" i="1" s="1"/>
  <c r="AO511" i="1" s="1"/>
  <c r="AL268" i="1"/>
  <c r="AM268" i="1" s="1"/>
  <c r="AO268" i="1" s="1"/>
  <c r="AL208" i="1"/>
  <c r="AM208" i="1" s="1"/>
  <c r="AO208" i="1" s="1"/>
  <c r="AL517" i="1"/>
  <c r="AM517" i="1" s="1"/>
  <c r="AO517" i="1" s="1"/>
  <c r="AL560" i="1"/>
  <c r="AM560" i="1" s="1"/>
  <c r="AO560" i="1" s="1"/>
  <c r="AL410" i="1"/>
  <c r="AM410" i="1" s="1"/>
  <c r="AO410" i="1" s="1"/>
  <c r="AL166" i="1"/>
  <c r="AM166" i="1" s="1"/>
  <c r="AO166" i="1" s="1"/>
  <c r="AL43" i="1"/>
  <c r="AM43" i="1" s="1"/>
  <c r="AO43" i="1" s="1"/>
  <c r="AL99" i="1"/>
  <c r="AM99" i="1" s="1"/>
  <c r="AO99" i="1" s="1"/>
  <c r="AL165" i="1"/>
  <c r="AM165" i="1" s="1"/>
  <c r="AO165" i="1" s="1"/>
  <c r="AL141" i="1"/>
  <c r="AM141" i="1" s="1"/>
  <c r="AO141" i="1" s="1"/>
  <c r="AL51" i="1"/>
  <c r="AM51" i="1" s="1"/>
  <c r="AO51" i="1" s="1"/>
  <c r="AL171" i="1"/>
  <c r="AM171" i="1" s="1"/>
  <c r="AO171" i="1" s="1"/>
  <c r="AL71" i="1"/>
  <c r="AM71" i="1" s="1"/>
  <c r="AO71" i="1" s="1"/>
  <c r="AL219" i="1"/>
  <c r="AM219" i="1" s="1"/>
  <c r="AO219" i="1" s="1"/>
  <c r="AL46" i="1"/>
  <c r="AM46" i="1" s="1"/>
  <c r="AO46" i="1" s="1"/>
  <c r="AL176" i="1"/>
  <c r="AM176" i="1" s="1"/>
  <c r="AO176" i="1" s="1"/>
  <c r="AL64" i="1"/>
  <c r="AM64" i="1" s="1"/>
  <c r="AO64" i="1" s="1"/>
  <c r="AL117" i="1"/>
  <c r="AM117" i="1" s="1"/>
  <c r="AO117" i="1" s="1"/>
  <c r="AL148" i="1"/>
  <c r="AM148" i="1" s="1"/>
  <c r="AO148" i="1" s="1"/>
  <c r="AL128" i="1"/>
  <c r="AM128" i="1" s="1"/>
  <c r="AO128" i="1" s="1"/>
  <c r="AL355" i="1"/>
  <c r="AM355" i="1" s="1"/>
  <c r="AO355" i="1" s="1"/>
  <c r="AL126" i="1"/>
  <c r="AM126" i="1" s="1"/>
  <c r="AO126" i="1" s="1"/>
  <c r="AL323" i="1"/>
  <c r="AM323" i="1" s="1"/>
  <c r="AO323" i="1" s="1"/>
  <c r="AL24" i="1"/>
  <c r="AM24" i="1" s="1"/>
  <c r="AO24" i="1" s="1"/>
  <c r="AL191" i="1"/>
  <c r="AM191" i="1" s="1"/>
  <c r="AO191" i="1" s="1"/>
  <c r="AL33" i="1"/>
  <c r="AM33" i="1" s="1"/>
  <c r="AO33" i="1" s="1"/>
  <c r="AL377" i="1"/>
  <c r="AM377" i="1" s="1"/>
  <c r="AO377" i="1" s="1"/>
  <c r="AL458" i="1"/>
  <c r="AM458" i="1" s="1"/>
  <c r="AO458" i="1" s="1"/>
  <c r="AL179" i="1"/>
  <c r="AM179" i="1" s="1"/>
  <c r="AO179" i="1" s="1"/>
  <c r="AL267" i="1"/>
  <c r="AM267" i="1" s="1"/>
  <c r="AO267" i="1" s="1"/>
  <c r="AL328" i="1"/>
  <c r="AM328" i="1" s="1"/>
  <c r="AO328" i="1" s="1"/>
  <c r="AL145" i="1"/>
  <c r="AM145" i="1" s="1"/>
  <c r="AO145" i="1" s="1"/>
  <c r="AL217" i="1"/>
  <c r="AM217" i="1" s="1"/>
  <c r="AO217" i="1" s="1"/>
  <c r="AL388" i="1"/>
  <c r="AM388" i="1" s="1"/>
  <c r="AO388" i="1" s="1"/>
  <c r="AL302" i="1"/>
  <c r="AM302" i="1" s="1"/>
  <c r="AO302" i="1" s="1"/>
  <c r="AL366" i="1"/>
  <c r="AM366" i="1" s="1"/>
  <c r="AO366" i="1" s="1"/>
  <c r="AL247" i="1"/>
  <c r="AM247" i="1" s="1"/>
  <c r="AO247" i="1" s="1"/>
  <c r="AL368" i="1"/>
  <c r="AM368" i="1" s="1"/>
  <c r="AO368" i="1" s="1"/>
  <c r="AL87" i="1"/>
  <c r="AM87" i="1" s="1"/>
  <c r="AO87" i="1" s="1"/>
  <c r="AL271" i="1"/>
  <c r="AM271" i="1" s="1"/>
  <c r="AO271" i="1" s="1"/>
  <c r="AL177" i="1"/>
  <c r="AM177" i="1" s="1"/>
  <c r="AO177" i="1" s="1"/>
  <c r="AL509" i="1"/>
  <c r="AM509" i="1" s="1"/>
  <c r="AO509" i="1" s="1"/>
  <c r="AL461" i="1"/>
  <c r="AM461" i="1" s="1"/>
  <c r="AO461" i="1" s="1"/>
  <c r="AL121" i="1"/>
  <c r="AM121" i="1" s="1"/>
  <c r="AO121" i="1" s="1"/>
  <c r="AL345" i="1"/>
  <c r="AM345" i="1" s="1"/>
  <c r="AO345" i="1" s="1"/>
  <c r="AL525" i="1"/>
  <c r="AM525" i="1" s="1"/>
  <c r="AO525" i="1" s="1"/>
  <c r="AL415" i="1"/>
  <c r="AM415" i="1" s="1"/>
  <c r="AO415" i="1" s="1"/>
  <c r="AL399" i="1"/>
  <c r="AM399" i="1" s="1"/>
  <c r="AO399" i="1" s="1"/>
  <c r="AL199" i="1"/>
  <c r="AM199" i="1" s="1"/>
  <c r="AO199" i="1" s="1"/>
  <c r="AL298" i="1"/>
  <c r="AM298" i="1" s="1"/>
  <c r="AO298" i="1" s="1"/>
  <c r="AL15" i="1"/>
  <c r="AM15" i="1" s="1"/>
  <c r="AO15" i="1" s="1"/>
  <c r="AL31" i="1"/>
  <c r="AM31" i="1" s="1"/>
  <c r="AO31" i="1" s="1"/>
  <c r="AL303" i="1"/>
  <c r="AM303" i="1" s="1"/>
  <c r="AO303" i="1" s="1"/>
  <c r="AL73" i="1"/>
  <c r="AM73" i="1" s="1"/>
  <c r="AO73" i="1" s="1"/>
  <c r="AL34" i="1"/>
  <c r="AM34" i="1" s="1"/>
  <c r="AO34" i="1" s="1"/>
  <c r="AL216" i="1"/>
  <c r="AM216" i="1" s="1"/>
  <c r="AO216" i="1" s="1"/>
  <c r="AL429" i="1"/>
  <c r="AM429" i="1" s="1"/>
  <c r="AO429" i="1" s="1"/>
  <c r="AL579" i="1"/>
  <c r="AM579" i="1" s="1"/>
  <c r="AO579" i="1" s="1"/>
  <c r="AL574" i="1"/>
  <c r="AM574" i="1" s="1"/>
  <c r="AO574" i="1" s="1"/>
  <c r="AL181" i="1"/>
  <c r="AM181" i="1" s="1"/>
  <c r="AO181" i="1" s="1"/>
  <c r="AL481" i="1"/>
  <c r="AM481" i="1" s="1"/>
  <c r="AO481" i="1" s="1"/>
  <c r="AL297" i="1"/>
  <c r="AM297" i="1" s="1"/>
  <c r="AO297" i="1" s="1"/>
  <c r="AL438" i="1"/>
  <c r="AM438" i="1" s="1"/>
  <c r="AO438" i="1" s="1"/>
  <c r="AL185" i="1"/>
  <c r="AM185" i="1" s="1"/>
  <c r="AO185" i="1" s="1"/>
  <c r="AL433" i="1"/>
  <c r="AM433" i="1" s="1"/>
  <c r="AO433" i="1" s="1"/>
  <c r="AL581" i="1"/>
  <c r="AM581" i="1" s="1"/>
  <c r="AO581" i="1" s="1"/>
  <c r="AL44" i="1"/>
  <c r="AM44" i="1" s="1"/>
  <c r="AO44" i="1" s="1"/>
  <c r="AL403" i="1"/>
  <c r="AM403" i="1" s="1"/>
  <c r="AO403" i="1" s="1"/>
  <c r="AL325" i="1"/>
  <c r="AM325" i="1" s="1"/>
  <c r="AO325" i="1" s="1"/>
  <c r="AL85" i="1"/>
  <c r="AM85" i="1" s="1"/>
  <c r="AO85" i="1" s="1"/>
  <c r="AL597" i="1"/>
  <c r="AM597" i="1" s="1"/>
  <c r="AO597" i="1" s="1"/>
  <c r="AL347" i="1"/>
  <c r="AM347" i="1" s="1"/>
  <c r="AO347" i="1" s="1"/>
  <c r="AL67" i="1"/>
  <c r="AM67" i="1" s="1"/>
  <c r="AO67" i="1" s="1"/>
  <c r="AL351" i="1"/>
  <c r="AM351" i="1" s="1"/>
  <c r="AO351" i="1" s="1"/>
  <c r="AL557" i="1"/>
  <c r="AM557" i="1" s="1"/>
  <c r="AO557" i="1" s="1"/>
  <c r="AL37" i="1"/>
  <c r="AM37" i="1" s="1"/>
  <c r="AO37" i="1" s="1"/>
  <c r="AL543" i="1"/>
  <c r="AM543" i="1" s="1"/>
  <c r="AO543" i="1" s="1"/>
  <c r="AL138" i="1"/>
  <c r="AM138" i="1" s="1"/>
  <c r="AO138" i="1" s="1"/>
  <c r="AL218" i="1"/>
  <c r="AM218" i="1" s="1"/>
  <c r="AO218" i="1" s="1"/>
  <c r="AL48" i="1"/>
  <c r="AM48" i="1" s="1"/>
  <c r="AO48" i="1" s="1"/>
  <c r="AL273" i="1"/>
  <c r="AM273" i="1" s="1"/>
  <c r="AO273" i="1" s="1"/>
  <c r="AL346" i="1"/>
  <c r="AM346" i="1" s="1"/>
  <c r="AO346" i="1" s="1"/>
  <c r="AL263" i="1"/>
  <c r="AM263" i="1" s="1"/>
  <c r="AO263" i="1" s="1"/>
  <c r="AL137" i="1"/>
  <c r="AM137" i="1" s="1"/>
  <c r="AO137" i="1" s="1"/>
  <c r="AL202" i="1"/>
  <c r="AM202" i="1" s="1"/>
  <c r="AO202" i="1" s="1"/>
  <c r="AL97" i="1"/>
  <c r="AM97" i="1" s="1"/>
  <c r="AO97" i="1" s="1"/>
  <c r="AL362" i="1"/>
  <c r="AM362" i="1" s="1"/>
  <c r="AO362" i="1" s="1"/>
  <c r="AL282" i="1"/>
  <c r="AM282" i="1" s="1"/>
  <c r="AO282" i="1" s="1"/>
  <c r="AL391" i="1"/>
  <c r="AM391" i="1" s="1"/>
  <c r="AO391" i="1" s="1"/>
  <c r="AL161" i="1"/>
  <c r="AM161" i="1" s="1"/>
  <c r="AO161" i="1" s="1"/>
  <c r="AL601" i="1"/>
  <c r="AM601" i="1" s="1"/>
  <c r="AO601" i="1" s="1"/>
  <c r="AL306" i="1"/>
  <c r="AM306" i="1" s="1"/>
  <c r="AO306" i="1" s="1"/>
  <c r="AL592" i="1"/>
  <c r="AM592" i="1" s="1"/>
  <c r="AO592" i="1" s="1"/>
  <c r="AL442" i="1"/>
  <c r="AM442" i="1" s="1"/>
  <c r="AO442" i="1" s="1"/>
  <c r="AL155" i="1"/>
  <c r="AM155" i="1" s="1"/>
  <c r="AO155" i="1" s="1"/>
  <c r="AL292" i="1"/>
  <c r="AM292" i="1" s="1"/>
  <c r="AO292" i="1" s="1"/>
  <c r="AL483" i="1"/>
  <c r="AM483" i="1" s="1"/>
  <c r="AO483" i="1" s="1"/>
  <c r="AL573" i="1"/>
  <c r="AM573" i="1" s="1"/>
  <c r="AO573" i="1" s="1"/>
  <c r="AL460" i="1"/>
  <c r="AM460" i="1" s="1"/>
  <c r="AO460" i="1" s="1"/>
  <c r="AL553" i="1"/>
  <c r="AM553" i="1" s="1"/>
  <c r="AO553" i="1" s="1"/>
  <c r="AL308" i="1"/>
  <c r="AM308" i="1" s="1"/>
  <c r="AO308" i="1" s="1"/>
  <c r="AL467" i="1"/>
  <c r="AM467" i="1" s="1"/>
  <c r="AO467" i="1" s="1"/>
  <c r="AL402" i="1"/>
  <c r="AM402" i="1" s="1"/>
  <c r="AO402" i="1" s="1"/>
  <c r="AL489" i="1"/>
  <c r="AM489" i="1" s="1"/>
  <c r="AO489" i="1" s="1"/>
  <c r="AL420" i="1"/>
  <c r="AM420" i="1" s="1"/>
  <c r="AO420" i="1" s="1"/>
  <c r="AL546" i="1"/>
  <c r="AM546" i="1" s="1"/>
  <c r="AO546" i="1" s="1"/>
  <c r="AL486" i="1"/>
  <c r="AM486" i="1" s="1"/>
  <c r="AO486" i="1" s="1"/>
  <c r="AL568" i="1"/>
  <c r="AM568" i="1" s="1"/>
  <c r="AO568" i="1" s="1"/>
  <c r="AL50" i="1"/>
  <c r="AM50" i="1" s="1"/>
  <c r="AO50" i="1" s="1"/>
  <c r="AL584" i="1"/>
  <c r="AM584" i="1" s="1"/>
  <c r="AO584" i="1" s="1"/>
  <c r="AL462" i="1"/>
  <c r="AM462" i="1" s="1"/>
  <c r="AO462" i="1" s="1"/>
  <c r="AL582" i="1"/>
  <c r="AM582" i="1" s="1"/>
  <c r="AO582" i="1" s="1"/>
  <c r="AL136" i="1"/>
  <c r="AM136" i="1" s="1"/>
  <c r="AO136" i="1" s="1"/>
  <c r="AL599" i="1"/>
  <c r="AM599" i="1" s="1"/>
  <c r="AO599" i="1" s="1"/>
  <c r="AL558" i="1"/>
  <c r="AM558" i="1" s="1"/>
  <c r="AO558" i="1" s="1"/>
  <c r="AL422" i="1"/>
  <c r="AM422" i="1" s="1"/>
  <c r="AO422" i="1" s="1"/>
  <c r="AL94" i="1"/>
  <c r="AM94" i="1" s="1"/>
  <c r="AO94" i="1" s="1"/>
  <c r="AL451" i="1"/>
  <c r="AM451" i="1" s="1"/>
  <c r="AO451" i="1" s="1"/>
  <c r="AL528" i="1"/>
  <c r="AM528" i="1" s="1"/>
  <c r="AO528" i="1" s="1"/>
  <c r="AL88" i="1"/>
  <c r="AM88" i="1" s="1"/>
  <c r="AO88" i="1" s="1"/>
  <c r="AL518" i="1"/>
  <c r="AM518" i="1" s="1"/>
  <c r="AO518" i="1" s="1"/>
  <c r="AL523" i="1"/>
  <c r="AM523" i="1" s="1"/>
  <c r="AO523" i="1" s="1"/>
  <c r="AL464" i="1"/>
  <c r="AM464" i="1" s="1"/>
  <c r="AO464" i="1" s="1"/>
  <c r="AL448" i="1"/>
  <c r="AM448" i="1" s="1"/>
  <c r="AO448" i="1" s="1"/>
  <c r="AL28" i="1"/>
  <c r="AM28" i="1" s="1"/>
  <c r="AO28" i="1" s="1"/>
  <c r="AL272" i="1"/>
  <c r="AM272" i="1" s="1"/>
  <c r="AO272" i="1" s="1"/>
  <c r="AL104" i="1"/>
  <c r="AM104" i="1" s="1"/>
  <c r="AO104" i="1" s="1"/>
  <c r="AL383" i="1"/>
  <c r="AM383" i="1" s="1"/>
  <c r="AO383" i="1" s="1"/>
  <c r="AL289" i="1"/>
  <c r="AM289" i="1" s="1"/>
  <c r="AO289" i="1" s="1"/>
  <c r="AL68" i="1"/>
  <c r="AM68" i="1" s="1"/>
  <c r="AO68" i="1" s="1"/>
  <c r="AL406" i="1"/>
  <c r="AM406" i="1" s="1"/>
  <c r="AO406" i="1" s="1"/>
  <c r="AL336" i="1"/>
  <c r="AM336" i="1" s="1"/>
  <c r="AO336" i="1" s="1"/>
  <c r="AL339" i="1"/>
  <c r="AM339" i="1" s="1"/>
  <c r="AO339" i="1" s="1"/>
  <c r="AL113" i="1"/>
  <c r="AM113" i="1" s="1"/>
  <c r="AO113" i="1" s="1"/>
  <c r="AL314" i="1"/>
  <c r="AM314" i="1" s="1"/>
  <c r="AO314" i="1" s="1"/>
  <c r="AL252" i="1"/>
  <c r="AM252" i="1" s="1"/>
  <c r="AO252" i="1" s="1"/>
  <c r="AL65" i="1"/>
  <c r="AM65" i="1" s="1"/>
  <c r="AO65" i="1" s="1"/>
  <c r="AL249" i="1"/>
  <c r="AM249" i="1" s="1"/>
  <c r="AO249" i="1" s="1"/>
  <c r="AL210" i="1"/>
  <c r="AM210" i="1" s="1"/>
  <c r="AO210" i="1" s="1"/>
  <c r="AL152" i="1"/>
  <c r="AM152" i="1" s="1"/>
  <c r="AO152" i="1" s="1"/>
  <c r="AL169" i="1"/>
  <c r="AM169" i="1" s="1"/>
  <c r="AO169" i="1" s="1"/>
  <c r="AL196" i="1"/>
  <c r="AM196" i="1" s="1"/>
  <c r="AO196" i="1" s="1"/>
  <c r="AL266" i="1"/>
  <c r="AM266" i="1" s="1"/>
  <c r="AO266" i="1" s="1"/>
  <c r="AL431" i="1"/>
  <c r="AM431" i="1" s="1"/>
  <c r="AO431" i="1" s="1"/>
  <c r="AL418" i="1"/>
  <c r="AM418" i="1" s="1"/>
  <c r="AO418" i="1" s="1"/>
  <c r="AL27" i="1"/>
  <c r="AM27" i="1" s="1"/>
  <c r="AO27" i="1" s="1"/>
  <c r="AL228" i="1"/>
  <c r="AM228" i="1" s="1"/>
  <c r="AO228" i="1" s="1"/>
  <c r="AL477" i="1"/>
  <c r="AM477" i="1" s="1"/>
  <c r="AO477" i="1" s="1"/>
  <c r="AL441" i="1"/>
  <c r="AM441" i="1" s="1"/>
  <c r="AO441" i="1" s="1"/>
  <c r="AL56" i="1"/>
  <c r="AM56" i="1" s="1"/>
  <c r="AO56" i="1" s="1"/>
  <c r="AL566" i="1"/>
  <c r="AM566" i="1" s="1"/>
  <c r="AO566" i="1" s="1"/>
  <c r="AL455" i="1"/>
  <c r="AM455" i="1" s="1"/>
  <c r="AO455" i="1" s="1"/>
  <c r="AL596" i="1"/>
  <c r="AM596" i="1" s="1"/>
  <c r="AO596" i="1" s="1"/>
  <c r="AL443" i="1"/>
  <c r="AM443" i="1" s="1"/>
  <c r="AO443" i="1" s="1"/>
  <c r="AL536" i="1"/>
  <c r="AM536" i="1" s="1"/>
  <c r="AO536" i="1" s="1"/>
  <c r="AL419" i="1"/>
  <c r="AM419" i="1" s="1"/>
  <c r="AO419" i="1" s="1"/>
  <c r="AL236" i="1"/>
  <c r="AM236" i="1" s="1"/>
  <c r="AO236" i="1" s="1"/>
  <c r="AL36" i="1"/>
  <c r="AM36" i="1" s="1"/>
  <c r="AO36" i="1" s="1"/>
  <c r="AL576" i="1"/>
  <c r="AM576" i="1" s="1"/>
  <c r="AO576" i="1" s="1"/>
  <c r="AL397" i="1"/>
  <c r="AM397" i="1" s="1"/>
  <c r="AO397" i="1" s="1"/>
  <c r="AL248" i="1"/>
  <c r="AM248" i="1" s="1"/>
  <c r="AO248" i="1" s="1"/>
  <c r="AL585" i="1"/>
  <c r="AM585" i="1" s="1"/>
  <c r="AO585" i="1" s="1"/>
  <c r="AL76" i="1"/>
  <c r="AM76" i="1" s="1"/>
  <c r="AO76" i="1" s="1"/>
  <c r="AL421" i="1"/>
  <c r="AM421" i="1" s="1"/>
  <c r="AO421" i="1" s="1"/>
  <c r="AL534" i="1"/>
  <c r="AM534" i="1" s="1"/>
  <c r="AO534" i="1" s="1"/>
  <c r="AL495" i="1"/>
  <c r="AM495" i="1" s="1"/>
  <c r="AO495" i="1" s="1"/>
  <c r="AL205" i="1"/>
  <c r="AM205" i="1" s="1"/>
  <c r="AO205" i="1" s="1"/>
  <c r="AL221" i="1"/>
  <c r="AM221" i="1" s="1"/>
  <c r="AO221" i="1" s="1"/>
  <c r="AL80" i="1"/>
  <c r="AM80" i="1" s="1"/>
  <c r="AO80" i="1" s="1"/>
  <c r="AL153" i="1"/>
  <c r="AM153" i="1" s="1"/>
  <c r="AO153" i="1" s="1"/>
  <c r="AL482" i="1"/>
  <c r="AM482" i="1" s="1"/>
  <c r="AO482" i="1" s="1"/>
  <c r="AL514" i="1"/>
  <c r="AM514" i="1" s="1"/>
  <c r="AO514" i="1" s="1"/>
  <c r="AL154" i="1"/>
  <c r="AM154" i="1" s="1"/>
  <c r="AO154" i="1" s="1"/>
  <c r="AL25" i="1"/>
  <c r="AM25" i="1" s="1"/>
  <c r="AO25" i="1" s="1"/>
  <c r="AL296" i="1"/>
  <c r="AM296" i="1" s="1"/>
  <c r="AO296" i="1" s="1"/>
  <c r="AL183" i="1"/>
  <c r="AM183" i="1" s="1"/>
  <c r="AO183" i="1" s="1"/>
  <c r="AL340" i="1"/>
  <c r="AM340" i="1" s="1"/>
  <c r="AO340" i="1" s="1"/>
  <c r="AL241" i="1"/>
  <c r="AM241" i="1" s="1"/>
  <c r="AO241" i="1" s="1"/>
  <c r="AL250" i="1"/>
  <c r="AM250" i="1" s="1"/>
  <c r="AO250" i="1" s="1"/>
  <c r="AL472" i="1"/>
  <c r="AM472" i="1" s="1"/>
  <c r="AO472" i="1" s="1"/>
  <c r="AL470" i="1"/>
  <c r="AM470" i="1" s="1"/>
  <c r="AO470" i="1" s="1"/>
  <c r="AL538" i="1"/>
  <c r="AM538" i="1" s="1"/>
  <c r="AO538" i="1" s="1"/>
  <c r="AL544" i="1"/>
  <c r="AM544" i="1" s="1"/>
  <c r="AO544" i="1" s="1"/>
  <c r="AL526" i="1"/>
  <c r="AM526" i="1" s="1"/>
  <c r="AO526" i="1" s="1"/>
  <c r="AL465" i="1"/>
  <c r="AM465" i="1" s="1"/>
  <c r="AO465" i="1" s="1"/>
  <c r="AL242" i="1"/>
  <c r="AM242" i="1" s="1"/>
  <c r="AO242" i="1" s="1"/>
  <c r="AL502" i="1"/>
  <c r="AM502" i="1" s="1"/>
  <c r="AO502" i="1" s="1"/>
  <c r="AL491" i="1"/>
  <c r="AM491" i="1" s="1"/>
  <c r="AO491" i="1" s="1"/>
  <c r="AL172" i="1"/>
  <c r="AM172" i="1" s="1"/>
  <c r="AO172" i="1" s="1"/>
  <c r="AL487" i="1"/>
  <c r="AM487" i="1" s="1"/>
  <c r="AO487" i="1" s="1"/>
  <c r="AL492" i="1"/>
  <c r="AM492" i="1" s="1"/>
  <c r="AO492" i="1" s="1"/>
  <c r="AL425" i="1"/>
  <c r="AM425" i="1" s="1"/>
  <c r="AO425" i="1" s="1"/>
  <c r="AL533" i="1"/>
  <c r="AM533" i="1" s="1"/>
  <c r="AO533" i="1" s="1"/>
  <c r="AL512" i="1"/>
  <c r="AM512" i="1" s="1"/>
  <c r="AO512" i="1" s="1"/>
  <c r="AL30" i="1"/>
  <c r="AM30" i="1" s="1"/>
  <c r="AO30" i="1" s="1"/>
  <c r="AL387" i="1"/>
  <c r="AM387" i="1" s="1"/>
  <c r="AO387" i="1" s="1"/>
  <c r="AL591" i="1"/>
  <c r="AM591" i="1" s="1"/>
  <c r="AO591" i="1" s="1"/>
  <c r="AL293" i="1"/>
  <c r="AM293" i="1" s="1"/>
  <c r="AO293" i="1" s="1"/>
  <c r="AL149" i="1"/>
  <c r="AM149" i="1" s="1"/>
  <c r="AO149" i="1" s="1"/>
  <c r="AL238" i="1"/>
  <c r="AM238" i="1" s="1"/>
  <c r="AO238" i="1" s="1"/>
  <c r="AL353" i="1"/>
  <c r="AM353" i="1" s="1"/>
  <c r="AO353" i="1" s="1"/>
  <c r="AL201" i="1"/>
  <c r="AM201" i="1" s="1"/>
  <c r="AO201" i="1" s="1"/>
  <c r="AL330" i="1"/>
  <c r="AM330" i="1" s="1"/>
  <c r="AO330" i="1" s="1"/>
  <c r="AL527" i="1"/>
  <c r="AM527" i="1" s="1"/>
  <c r="AO527" i="1" s="1"/>
  <c r="AL337" i="1"/>
  <c r="AM337" i="1" s="1"/>
  <c r="AO337" i="1" s="1"/>
  <c r="AL111" i="1"/>
  <c r="AM111" i="1" s="1"/>
  <c r="AO111" i="1" s="1"/>
  <c r="AL435" i="1"/>
  <c r="AM435" i="1" s="1"/>
  <c r="AO435" i="1" s="1"/>
  <c r="AL446" i="1"/>
  <c r="AM446" i="1" s="1"/>
  <c r="AO446" i="1" s="1"/>
  <c r="AL469" i="1"/>
  <c r="AM469" i="1" s="1"/>
  <c r="AO469" i="1" s="1"/>
  <c r="AL108" i="1"/>
  <c r="AM108" i="1" s="1"/>
  <c r="AO108" i="1" s="1"/>
  <c r="AL312" i="1"/>
  <c r="AM312" i="1" s="1"/>
  <c r="AO312" i="1" s="1"/>
  <c r="AL168" i="1"/>
  <c r="AM168" i="1" s="1"/>
  <c r="AO168" i="1" s="1"/>
  <c r="AL580" i="1"/>
  <c r="AM580" i="1" s="1"/>
  <c r="AO580" i="1" s="1"/>
  <c r="AL504" i="1"/>
  <c r="AM504" i="1" s="1"/>
  <c r="AO504" i="1" s="1"/>
  <c r="AL501" i="1"/>
  <c r="AM501" i="1" s="1"/>
  <c r="AO501" i="1" s="1"/>
  <c r="AL378" i="1"/>
  <c r="AM378" i="1" s="1"/>
  <c r="AO378" i="1" s="1"/>
  <c r="AL18" i="1"/>
  <c r="AM18" i="1" s="1"/>
  <c r="AO18" i="1" s="1"/>
  <c r="AL496" i="1"/>
  <c r="AM496" i="1" s="1"/>
  <c r="AO496" i="1" s="1"/>
  <c r="AL587" i="1"/>
  <c r="AM587" i="1" s="1"/>
  <c r="AO587" i="1" s="1"/>
  <c r="AL529" i="1"/>
  <c r="AM529" i="1" s="1"/>
  <c r="AO529" i="1" s="1"/>
  <c r="AL417" i="1"/>
  <c r="AM417" i="1" s="1"/>
  <c r="AO417" i="1" s="1"/>
  <c r="AL423" i="1"/>
  <c r="AM423" i="1" s="1"/>
  <c r="AO423" i="1" s="1"/>
  <c r="AL82" i="1"/>
  <c r="AM82" i="1" s="1"/>
  <c r="AO82" i="1" s="1"/>
  <c r="AL547" i="1"/>
  <c r="AM547" i="1" s="1"/>
  <c r="AO547" i="1" s="1"/>
  <c r="AL548" i="1"/>
  <c r="AM548" i="1" s="1"/>
  <c r="AO548" i="1" s="1"/>
  <c r="AL275" i="1"/>
  <c r="AM275" i="1" s="1"/>
  <c r="AO275" i="1" s="1"/>
  <c r="AL45" i="1"/>
  <c r="AM45" i="1" s="1"/>
  <c r="AO45" i="1" s="1"/>
  <c r="AL139" i="1"/>
  <c r="AM139" i="1" s="1"/>
  <c r="AO139" i="1" s="1"/>
  <c r="AL162" i="1"/>
  <c r="AM162" i="1" s="1"/>
  <c r="AO162" i="1" s="1"/>
  <c r="AL101" i="1"/>
  <c r="AM101" i="1" s="1"/>
  <c r="AO101" i="1" s="1"/>
  <c r="AL53" i="1"/>
  <c r="AM53" i="1" s="1"/>
  <c r="AO53" i="1" s="1"/>
  <c r="AL286" i="1"/>
  <c r="AM286" i="1" s="1"/>
  <c r="AO286" i="1" s="1"/>
  <c r="AL159" i="1"/>
  <c r="AM159" i="1" s="1"/>
  <c r="AO159" i="1" s="1"/>
  <c r="AL505" i="1"/>
  <c r="AM505" i="1" s="1"/>
  <c r="AO505" i="1" s="1"/>
  <c r="AL158" i="1"/>
  <c r="AM158" i="1" s="1"/>
  <c r="AO158" i="1" s="1"/>
  <c r="AL170" i="1"/>
  <c r="AM170" i="1" s="1"/>
  <c r="AO170" i="1" s="1"/>
  <c r="AL393" i="1"/>
  <c r="AM393" i="1" s="1"/>
  <c r="AO393" i="1" s="1"/>
  <c r="AL175" i="1"/>
  <c r="AM175" i="1" s="1"/>
  <c r="AO175" i="1" s="1"/>
  <c r="AL12" i="1"/>
  <c r="AM12" i="1" s="1"/>
  <c r="AO12" i="1" s="1"/>
  <c r="AL233" i="1"/>
  <c r="AM233" i="1" s="1"/>
  <c r="AO233" i="1" s="1"/>
  <c r="AL288" i="1"/>
  <c r="AM288" i="1" s="1"/>
  <c r="AO288" i="1" s="1"/>
  <c r="AL90" i="1"/>
  <c r="AM90" i="1" s="1"/>
  <c r="AO90" i="1" s="1"/>
  <c r="AL313" i="1"/>
  <c r="AM313" i="1" s="1"/>
  <c r="AO313" i="1" s="1"/>
  <c r="AL335" i="1"/>
  <c r="AM335" i="1" s="1"/>
  <c r="AO335" i="1" s="1"/>
  <c r="AL524" i="1"/>
  <c r="AM524" i="1" s="1"/>
  <c r="AO524" i="1" s="1"/>
  <c r="AL204" i="1"/>
  <c r="AM204" i="1" s="1"/>
  <c r="AO204" i="1" s="1"/>
  <c r="AL416" i="1"/>
  <c r="AM416" i="1" s="1"/>
  <c r="AO416" i="1" s="1"/>
  <c r="AL507" i="1"/>
  <c r="AM507" i="1" s="1"/>
  <c r="AO507" i="1" s="1"/>
  <c r="AL531" i="1"/>
  <c r="AM531" i="1" s="1"/>
  <c r="AO531" i="1" s="1"/>
  <c r="AL370" i="1"/>
  <c r="AM370" i="1" s="1"/>
  <c r="AO370" i="1" s="1"/>
  <c r="AL280" i="1"/>
  <c r="AM280" i="1" s="1"/>
  <c r="AO280" i="1" s="1"/>
  <c r="AL450" i="1"/>
  <c r="AM450" i="1" s="1"/>
  <c r="AO450" i="1" s="1"/>
  <c r="AL132" i="1"/>
  <c r="AM132" i="1" s="1"/>
  <c r="AO132" i="1" s="1"/>
  <c r="AL478" i="1"/>
  <c r="AM478" i="1" s="1"/>
  <c r="AO478" i="1" s="1"/>
  <c r="AL412" i="1"/>
  <c r="AM412" i="1" s="1"/>
  <c r="AO412" i="1" s="1"/>
  <c r="AL207" i="1"/>
  <c r="AM207" i="1" s="1"/>
  <c r="AO207" i="1" s="1"/>
  <c r="AL569" i="1"/>
  <c r="AM569" i="1" s="1"/>
  <c r="AO569" i="1" s="1"/>
  <c r="AL318" i="1"/>
  <c r="AM318" i="1" s="1"/>
  <c r="AO318" i="1" s="1"/>
  <c r="AL184" i="1"/>
  <c r="AM184" i="1" s="1"/>
  <c r="AO184" i="1" s="1"/>
  <c r="AL114" i="1"/>
  <c r="AM114" i="1" s="1"/>
  <c r="AO114" i="1" s="1"/>
  <c r="AL408" i="1"/>
  <c r="AM408" i="1" s="1"/>
  <c r="AO408" i="1" s="1"/>
  <c r="AL510" i="1"/>
  <c r="AM510" i="1" s="1"/>
  <c r="AO510" i="1" s="1"/>
  <c r="AL264" i="1"/>
  <c r="AM264" i="1" s="1"/>
  <c r="AO264" i="1" s="1"/>
  <c r="AL506" i="1"/>
  <c r="AM506" i="1" s="1"/>
  <c r="AO506" i="1" s="1"/>
  <c r="AL540" i="1"/>
  <c r="AM540" i="1" s="1"/>
  <c r="AO540" i="1" s="1"/>
  <c r="AL194" i="1"/>
  <c r="AM194" i="1" s="1"/>
  <c r="AO194" i="1" s="1"/>
  <c r="AL57" i="1"/>
  <c r="AM57" i="1" s="1"/>
  <c r="AO57" i="1" s="1"/>
  <c r="AL305" i="1"/>
  <c r="AM305" i="1" s="1"/>
  <c r="AO305" i="1" s="1"/>
  <c r="AL151" i="1"/>
  <c r="AM151" i="1" s="1"/>
  <c r="AO151" i="1" s="1"/>
  <c r="AL9" i="1"/>
  <c r="AM9" i="1" s="1"/>
  <c r="AO9" i="1" s="1"/>
  <c r="AL274" i="1"/>
  <c r="AM274" i="1" s="1"/>
  <c r="AO274" i="1" s="1"/>
  <c r="AL440" i="1"/>
  <c r="AM440" i="1" s="1"/>
  <c r="AO440" i="1" s="1"/>
  <c r="AL454" i="1"/>
  <c r="AM454" i="1" s="1"/>
  <c r="AO454" i="1" s="1"/>
  <c r="AL316" i="1"/>
  <c r="AM316" i="1" s="1"/>
  <c r="AO316" i="1" s="1"/>
  <c r="AL120" i="1"/>
  <c r="AM120" i="1" s="1"/>
  <c r="AO120" i="1" s="1"/>
  <c r="AL456" i="1"/>
  <c r="AM456" i="1" s="1"/>
  <c r="AO456" i="1" s="1"/>
  <c r="AL473" i="1"/>
  <c r="AM473" i="1" s="1"/>
  <c r="AO473" i="1" s="1"/>
  <c r="AL598" i="1"/>
  <c r="AM598" i="1" s="1"/>
  <c r="AO598" i="1" s="1"/>
  <c r="AL144" i="1"/>
  <c r="AM144" i="1" s="1"/>
  <c r="AO144" i="1" s="1"/>
  <c r="AL284" i="1"/>
  <c r="AM284" i="1" s="1"/>
  <c r="AO284" i="1" s="1"/>
  <c r="AL409" i="1"/>
  <c r="AM409" i="1" s="1"/>
  <c r="AO409" i="1" s="1"/>
  <c r="AL468" i="1"/>
  <c r="AM468" i="1" s="1"/>
  <c r="AO468" i="1" s="1"/>
  <c r="AL376" i="1"/>
  <c r="AM376" i="1" s="1"/>
  <c r="AO376" i="1" s="1"/>
  <c r="AL447" i="1"/>
  <c r="AM447" i="1" s="1"/>
  <c r="AO447" i="1" s="1"/>
  <c r="AL285" i="1"/>
  <c r="AM285" i="1" s="1"/>
  <c r="AO285" i="1" s="1"/>
  <c r="AL261" i="1"/>
  <c r="AM261" i="1" s="1"/>
  <c r="AO261" i="1" s="1"/>
  <c r="AL253" i="1"/>
  <c r="AM253" i="1" s="1"/>
  <c r="AO253" i="1" s="1"/>
  <c r="AL77" i="1"/>
  <c r="AM77" i="1" s="1"/>
  <c r="AO77" i="1" s="1"/>
  <c r="AL322" i="1"/>
  <c r="AM322" i="1" s="1"/>
  <c r="AO322" i="1" s="1"/>
  <c r="AL47" i="1"/>
  <c r="AM47" i="1" s="1"/>
  <c r="AO47" i="1" s="1"/>
  <c r="AL95" i="1"/>
  <c r="AM95" i="1" s="1"/>
  <c r="AO95" i="1" s="1"/>
  <c r="AL96" i="1"/>
  <c r="AM96" i="1" s="1"/>
  <c r="AO96" i="1" s="1"/>
  <c r="AL215" i="1"/>
  <c r="AM215" i="1" s="1"/>
  <c r="AO215" i="1" s="1"/>
  <c r="AL367" i="1"/>
  <c r="AM367" i="1" s="1"/>
  <c r="AO367" i="1" s="1"/>
  <c r="AL167" i="1"/>
  <c r="AM167" i="1" s="1"/>
  <c r="AO167" i="1" s="1"/>
  <c r="AL279" i="1"/>
  <c r="AM279" i="1" s="1"/>
  <c r="AO279" i="1" s="1"/>
  <c r="AL106" i="1"/>
  <c r="AM106" i="1" s="1"/>
  <c r="AO106" i="1" s="1"/>
  <c r="AL329" i="1"/>
  <c r="AM329" i="1" s="1"/>
  <c r="AO329" i="1" s="1"/>
  <c r="AL265" i="1"/>
  <c r="AM265" i="1" s="1"/>
  <c r="AO265" i="1" s="1"/>
  <c r="AL404" i="1"/>
  <c r="AM404" i="1" s="1"/>
  <c r="AO404" i="1" s="1"/>
  <c r="AL471" i="1"/>
  <c r="AM471" i="1" s="1"/>
  <c r="AO471" i="1" s="1"/>
  <c r="AL500" i="1"/>
  <c r="AM500" i="1" s="1"/>
  <c r="AO500" i="1" s="1"/>
  <c r="AL550" i="1"/>
  <c r="AM550" i="1" s="1"/>
  <c r="AO550" i="1" s="1"/>
  <c r="AL222" i="1"/>
  <c r="AM222" i="1" s="1"/>
  <c r="AO222" i="1" s="1"/>
  <c r="AL394" i="1"/>
  <c r="AM394" i="1" s="1"/>
  <c r="AO394" i="1" s="1"/>
  <c r="AL392" i="1"/>
  <c r="AM392" i="1" s="1"/>
  <c r="AO392" i="1" s="1"/>
  <c r="AL407" i="1"/>
  <c r="AM407" i="1" s="1"/>
  <c r="AO407" i="1" s="1"/>
  <c r="AL315" i="1"/>
  <c r="AM315" i="1" s="1"/>
  <c r="AO315" i="1" s="1"/>
  <c r="AL356" i="1"/>
  <c r="AM356" i="1" s="1"/>
  <c r="AO356" i="1" s="1"/>
  <c r="AL503" i="1"/>
  <c r="AM503" i="1" s="1"/>
  <c r="AO503" i="1" s="1"/>
  <c r="AL244" i="1"/>
  <c r="AM244" i="1" s="1"/>
  <c r="AO244" i="1" s="1"/>
  <c r="AL260" i="1"/>
  <c r="AM260" i="1" s="1"/>
  <c r="AO260" i="1" s="1"/>
  <c r="AL364" i="1"/>
  <c r="AM364" i="1" s="1"/>
  <c r="AO364" i="1" s="1"/>
  <c r="AL156" i="1"/>
  <c r="AM156" i="1" s="1"/>
  <c r="AO156" i="1" s="1"/>
  <c r="AL212" i="1"/>
  <c r="AM212" i="1" s="1"/>
  <c r="AO212" i="1" s="1"/>
  <c r="AL522" i="1"/>
  <c r="AM522" i="1" s="1"/>
  <c r="AO522" i="1" s="1"/>
  <c r="AL571" i="1"/>
  <c r="AM571" i="1" s="1"/>
  <c r="AO571" i="1" s="1"/>
  <c r="AL530" i="1"/>
  <c r="AM530" i="1" s="1"/>
  <c r="AO530" i="1" s="1"/>
  <c r="AL299" i="1"/>
  <c r="AM299" i="1" s="1"/>
  <c r="AO299" i="1" s="1"/>
  <c r="AL390" i="1"/>
  <c r="AM390" i="1" s="1"/>
  <c r="AO390" i="1" s="1"/>
  <c r="AL69" i="1"/>
  <c r="AM69" i="1" s="1"/>
  <c r="AO69" i="1" s="1"/>
  <c r="AL231" i="1"/>
  <c r="AM231" i="1" s="1"/>
  <c r="AO231" i="1" s="1"/>
  <c r="AL562" i="1"/>
  <c r="AM562" i="1" s="1"/>
  <c r="AO562" i="1" s="1"/>
  <c r="AL226" i="1"/>
  <c r="AM226" i="1" s="1"/>
  <c r="AO226" i="1" s="1"/>
  <c r="AL143" i="1"/>
  <c r="AM143" i="1" s="1"/>
  <c r="AO143" i="1" s="1"/>
  <c r="AL223" i="1"/>
  <c r="AM223" i="1" s="1"/>
  <c r="AO223" i="1" s="1"/>
  <c r="AL434" i="1"/>
  <c r="AM434" i="1" s="1"/>
  <c r="AO434" i="1" s="1"/>
  <c r="AL10" i="1"/>
  <c r="AM10" i="1" s="1"/>
  <c r="AO10" i="1" s="1"/>
  <c r="AL375" i="1"/>
  <c r="AM375" i="1" s="1"/>
  <c r="AO375" i="1" s="1"/>
  <c r="AL41" i="1"/>
  <c r="AM41" i="1" s="1"/>
  <c r="AO41" i="1" s="1"/>
  <c r="AL58" i="1"/>
  <c r="AM58" i="1" s="1"/>
  <c r="AO58" i="1" s="1"/>
  <c r="AL55" i="1"/>
  <c r="AM55" i="1" s="1"/>
  <c r="AO55" i="1" s="1"/>
  <c r="AL602" i="1"/>
  <c r="AM602" i="1" s="1"/>
  <c r="AO602" i="1" s="1"/>
  <c r="AL457" i="1"/>
  <c r="AM457" i="1" s="1"/>
  <c r="AO457" i="1" s="1"/>
  <c r="AL430" i="1"/>
  <c r="AM430" i="1" s="1"/>
  <c r="AO430" i="1" s="1"/>
  <c r="AL549" i="1"/>
  <c r="AM549" i="1" s="1"/>
  <c r="AO549" i="1" s="1"/>
  <c r="AL479" i="1"/>
  <c r="AM479" i="1" s="1"/>
  <c r="AO479" i="1" s="1"/>
  <c r="AL551" i="1"/>
  <c r="AM551" i="1" s="1"/>
  <c r="AO551" i="1" s="1"/>
  <c r="AL575" i="1"/>
  <c r="AM575" i="1" s="1"/>
  <c r="AO575" i="1" s="1"/>
  <c r="AL463" i="1"/>
  <c r="AM463" i="1" s="1"/>
  <c r="AO463" i="1" s="1"/>
  <c r="AL563" i="1"/>
  <c r="AM563" i="1" s="1"/>
  <c r="AO563" i="1" s="1"/>
  <c r="AL586" i="1"/>
  <c r="AM586" i="1" s="1"/>
  <c r="AO586" i="1" s="1"/>
  <c r="AL508" i="1"/>
  <c r="AM508" i="1" s="1"/>
  <c r="AO508" i="1" s="1"/>
  <c r="AL545" i="1"/>
  <c r="AM545" i="1" s="1"/>
  <c r="AO545" i="1" s="1"/>
  <c r="AL20" i="1"/>
  <c r="AM20" i="1" s="1"/>
  <c r="AO20" i="1" s="1"/>
  <c r="AL360" i="1"/>
  <c r="AM360" i="1" s="1"/>
  <c r="AO360" i="1" s="1"/>
  <c r="AL437" i="1"/>
  <c r="AM437" i="1" s="1"/>
  <c r="AO437" i="1" s="1"/>
  <c r="AL475" i="1"/>
  <c r="AM475" i="1" s="1"/>
  <c r="AO475" i="1" s="1"/>
  <c r="AL499" i="1"/>
  <c r="AM499" i="1" s="1"/>
  <c r="AO499" i="1" s="1"/>
  <c r="AL324" i="1"/>
  <c r="AM324" i="1" s="1"/>
  <c r="AO324" i="1" s="1"/>
  <c r="AL398" i="1"/>
  <c r="AM398" i="1" s="1"/>
  <c r="AO398" i="1" s="1"/>
  <c r="AL595" i="1"/>
  <c r="AM595" i="1" s="1"/>
  <c r="AO595" i="1" s="1"/>
  <c r="AL521" i="1"/>
  <c r="AM521" i="1" s="1"/>
  <c r="AO521" i="1" s="1"/>
  <c r="AL173" i="1"/>
  <c r="AM173" i="1" s="1"/>
  <c r="AO173" i="1" s="1"/>
  <c r="AL66" i="1"/>
  <c r="AM66" i="1" s="1"/>
  <c r="AO66" i="1" s="1"/>
  <c r="AL357" i="1"/>
  <c r="AM357" i="1" s="1"/>
  <c r="AO357" i="1" s="1"/>
  <c r="AL133" i="1"/>
  <c r="AM133" i="1" s="1"/>
  <c r="AO133" i="1" s="1"/>
  <c r="AL277" i="1"/>
  <c r="AM277" i="1" s="1"/>
  <c r="AO277" i="1" s="1"/>
</calcChain>
</file>

<file path=xl/sharedStrings.xml><?xml version="1.0" encoding="utf-8"?>
<sst xmlns="http://schemas.openxmlformats.org/spreadsheetml/2006/main" count="5399" uniqueCount="2786">
  <si>
    <t>School</t>
  </si>
  <si>
    <t>Name</t>
  </si>
  <si>
    <t>Enrollment</t>
  </si>
  <si>
    <t>Full-time Teachers</t>
  </si>
  <si>
    <t>Student/</t>
  </si>
  <si>
    <t>Teacher Ratio</t>
  </si>
  <si>
    <t>Free/Discounted</t>
  </si>
  <si>
    <t>Lunch Recipients</t>
  </si>
  <si>
    <t>White</t>
  </si>
  <si>
    <t>Black</t>
  </si>
  <si>
    <t>Hispanic</t>
  </si>
  <si>
    <t>Asian</t>
  </si>
  <si>
    <t>American</t>
  </si>
  <si>
    <t>Indian</t>
  </si>
  <si>
    <t>Pacific</t>
  </si>
  <si>
    <t>Islander</t>
  </si>
  <si>
    <t>Two or</t>
  </si>
  <si>
    <t>More Races</t>
  </si>
  <si>
    <t xml:space="preserve">Academia Moderna </t>
  </si>
  <si>
    <t>74 (15.8 %)</t>
  </si>
  <si>
    <t>1 (0.2 %)</t>
  </si>
  <si>
    <t>392 (83.6 %)</t>
  </si>
  <si>
    <t>0 (0.0 %)</t>
  </si>
  <si>
    <t>2 (0.4 %)</t>
  </si>
  <si>
    <t xml:space="preserve">Academy for Enriched Sciences </t>
  </si>
  <si>
    <t>86 (30.2 %)</t>
  </si>
  <si>
    <t>25 (8.8 %)</t>
  </si>
  <si>
    <t>91 (31.9 %)</t>
  </si>
  <si>
    <t>72 (25.3 %)</t>
  </si>
  <si>
    <t>1 (0.4 %)</t>
  </si>
  <si>
    <t>10 (3.5 %)</t>
  </si>
  <si>
    <t xml:space="preserve">Accelerated Charter Elementary </t>
  </si>
  <si>
    <t>1 (0.3 %)</t>
  </si>
  <si>
    <t>2 (0.7 %)</t>
  </si>
  <si>
    <t>258 (85.4 %)</t>
  </si>
  <si>
    <t>40 (13.2 %)</t>
  </si>
  <si>
    <t xml:space="preserve">Albion Street Elementary </t>
  </si>
  <si>
    <t>6 (2.3 %)</t>
  </si>
  <si>
    <t>2 (0.8 %)</t>
  </si>
  <si>
    <t>212 (80.9 %)</t>
  </si>
  <si>
    <t>42 (16.0 %)</t>
  </si>
  <si>
    <t xml:space="preserve">Aldama Elementary </t>
  </si>
  <si>
    <t>53 (9.4 %)</t>
  </si>
  <si>
    <t>497 (88.1 %)</t>
  </si>
  <si>
    <t>9 (1.6 %)</t>
  </si>
  <si>
    <t>3 (0.5 %)</t>
  </si>
  <si>
    <t xml:space="preserve">Alexandria Avenue Elementary </t>
  </si>
  <si>
    <t>14 (1.9 %)</t>
  </si>
  <si>
    <t>9 (1.2 %)</t>
  </si>
  <si>
    <t>673 (89.4 %)</t>
  </si>
  <si>
    <t>44 (5.8 %)</t>
  </si>
  <si>
    <t>7 (0.9 %)</t>
  </si>
  <si>
    <t>6 (0.8 %)</t>
  </si>
  <si>
    <t xml:space="preserve">Allesandro Elementary </t>
  </si>
  <si>
    <t>16 (3.6 %)</t>
  </si>
  <si>
    <t>7 (1.6 %)</t>
  </si>
  <si>
    <t>383 (87.0 %)</t>
  </si>
  <si>
    <t>30 (6.8 %)</t>
  </si>
  <si>
    <t>3 (0.7 %)</t>
  </si>
  <si>
    <t xml:space="preserve">Alta California Elementary </t>
  </si>
  <si>
    <t>10 (1.2 %)</t>
  </si>
  <si>
    <t>4 (0.5 %)</t>
  </si>
  <si>
    <t>777 (95.5 %)</t>
  </si>
  <si>
    <t>19 (2.3 %)</t>
  </si>
  <si>
    <t>1 (0.1 %)</t>
  </si>
  <si>
    <t>3 (0.4 %)</t>
  </si>
  <si>
    <t xml:space="preserve">Alta Loma Elementary </t>
  </si>
  <si>
    <t>19 (3.2 %)</t>
  </si>
  <si>
    <t>74 (12.5 %)</t>
  </si>
  <si>
    <t>495 (83.5 %)</t>
  </si>
  <si>
    <t>2 (0.3 %)</t>
  </si>
  <si>
    <t xml:space="preserve">Amanecer Primary Center </t>
  </si>
  <si>
    <t>2 (1.1 %)</t>
  </si>
  <si>
    <t>178 (98.3 %)</t>
  </si>
  <si>
    <t>1 (0.6 %)</t>
  </si>
  <si>
    <t xml:space="preserve">Ambassador School-Global Education </t>
  </si>
  <si>
    <t>14 (3.5 %)</t>
  </si>
  <si>
    <t>15 (3.8 %)</t>
  </si>
  <si>
    <t>283 (70.9 %)</t>
  </si>
  <si>
    <t>78 (19.5 %)</t>
  </si>
  <si>
    <t>8 (2.0 %)</t>
  </si>
  <si>
    <t xml:space="preserve">Ambler Avenue Elementary </t>
  </si>
  <si>
    <t>3 (0.6 %)</t>
  </si>
  <si>
    <t>409 (81.2 %)</t>
  </si>
  <si>
    <t>84 (16.7 %)</t>
  </si>
  <si>
    <t>5 (1.0 %)</t>
  </si>
  <si>
    <t xml:space="preserve">Amestoy Elementary </t>
  </si>
  <si>
    <t>13 (1.6 %)</t>
  </si>
  <si>
    <t>136 (17.0 %)</t>
  </si>
  <si>
    <t>577 (71.9 %)</t>
  </si>
  <si>
    <t>46 (5.7 %)</t>
  </si>
  <si>
    <t>26 (3.2 %)</t>
  </si>
  <si>
    <t xml:space="preserve">Anatola Avenue Elementary </t>
  </si>
  <si>
    <t>38 (8.0 %)</t>
  </si>
  <si>
    <t>15 (3.2 %)</t>
  </si>
  <si>
    <t>375 (79.1 %)</t>
  </si>
  <si>
    <t>34 (7.2 %)</t>
  </si>
  <si>
    <t>10 (2.1 %)</t>
  </si>
  <si>
    <t xml:space="preserve">Andasol Avenue Elementary </t>
  </si>
  <si>
    <t>110 (24.9 %)</t>
  </si>
  <si>
    <t>24 (5.4 %)</t>
  </si>
  <si>
    <t>211 (47.8 %)</t>
  </si>
  <si>
    <t>84 (19.0 %)</t>
  </si>
  <si>
    <t>9 (2.0 %)</t>
  </si>
  <si>
    <t xml:space="preserve">Andres and Maria Cardenas Elementary </t>
  </si>
  <si>
    <t>19 (3.6 %)</t>
  </si>
  <si>
    <t>10 (1.9 %)</t>
  </si>
  <si>
    <t>472 (90.1 %)</t>
  </si>
  <si>
    <t>12 (2.3 %)</t>
  </si>
  <si>
    <t>9 (1.7 %)</t>
  </si>
  <si>
    <t xml:space="preserve">Angeles Mesa Elementary </t>
  </si>
  <si>
    <t>14 (3.4 %)</t>
  </si>
  <si>
    <t>166 (40.3 %)</t>
  </si>
  <si>
    <t>225 (54.6 %)</t>
  </si>
  <si>
    <t>7 (1.7 %)</t>
  </si>
  <si>
    <t xml:space="preserve">Ann Street Elementary </t>
  </si>
  <si>
    <t>1 (0.9 %)</t>
  </si>
  <si>
    <t>10 (9.3 %)</t>
  </si>
  <si>
    <t>94 (87.9 %)</t>
  </si>
  <si>
    <t xml:space="preserve">Annalee Avenue Elementary </t>
  </si>
  <si>
    <t>185 (80.8 %)</t>
  </si>
  <si>
    <t>30 (13.1 %)</t>
  </si>
  <si>
    <t>2 (0.9 %)</t>
  </si>
  <si>
    <t>4 (1.7 %)</t>
  </si>
  <si>
    <t>6 (2.6 %)</t>
  </si>
  <si>
    <t xml:space="preserve">Annandale Elementary </t>
  </si>
  <si>
    <t>6 (2.1 %)</t>
  </si>
  <si>
    <t>267 (91.4 %)</t>
  </si>
  <si>
    <t>11 (3.8 %)</t>
  </si>
  <si>
    <t>3 (1.0 %)</t>
  </si>
  <si>
    <t xml:space="preserve">Apperson Street Elementary </t>
  </si>
  <si>
    <t>196 (46.9 %)</t>
  </si>
  <si>
    <t>12 (2.9 %)</t>
  </si>
  <si>
    <t>175 (41.9 %)</t>
  </si>
  <si>
    <t>11 (2.6 %)</t>
  </si>
  <si>
    <t>23 (5.5 %)</t>
  </si>
  <si>
    <t xml:space="preserve">Apple Academy Charter Public </t>
  </si>
  <si>
    <t>162 (49.2 %)</t>
  </si>
  <si>
    <t>155 (47.1 %)</t>
  </si>
  <si>
    <t>3 (0.9 %)</t>
  </si>
  <si>
    <t>4 (1.2 %)</t>
  </si>
  <si>
    <t xml:space="preserve">Aragon Avenue Elementary </t>
  </si>
  <si>
    <t>13 (3.7 %)</t>
  </si>
  <si>
    <t>3 (0.8 %)</t>
  </si>
  <si>
    <t>329 (92.9 %)</t>
  </si>
  <si>
    <t>4 (1.1 %)</t>
  </si>
  <si>
    <t xml:space="preserve">Ararat Charter </t>
  </si>
  <si>
    <t>300 (88.2 %)</t>
  </si>
  <si>
    <t>2 (0.6 %)</t>
  </si>
  <si>
    <t>38 (11.2 %)</t>
  </si>
  <si>
    <t xml:space="preserve">Arlington Heights Elementary </t>
  </si>
  <si>
    <t>6 (1.2 %)</t>
  </si>
  <si>
    <t>58 (11.8 %)</t>
  </si>
  <si>
    <t>421 (85.4 %)</t>
  </si>
  <si>
    <t>7 (1.4 %)</t>
  </si>
  <si>
    <t xml:space="preserve">Arminta Street Elementary </t>
  </si>
  <si>
    <t>23 (5.1 %)</t>
  </si>
  <si>
    <t>408 (90.7 %)</t>
  </si>
  <si>
    <t>10 (2.2 %)</t>
  </si>
  <si>
    <t>6 (1.3 %)</t>
  </si>
  <si>
    <t xml:space="preserve">Arroyo Secondary Museum Science </t>
  </si>
  <si>
    <t>20 (3.8 %)</t>
  </si>
  <si>
    <t>489 (92.4 %)</t>
  </si>
  <si>
    <t>8 (1.5 %)</t>
  </si>
  <si>
    <t>5 (0.9 %)</t>
  </si>
  <si>
    <t>4 (0.8 %)</t>
  </si>
  <si>
    <t xml:space="preserve">Arts In Action Community Charter </t>
  </si>
  <si>
    <t>332 (99.1 %)</t>
  </si>
  <si>
    <t xml:space="preserve">Ascot Avenue Elementary </t>
  </si>
  <si>
    <t>15 (1.7 %)</t>
  </si>
  <si>
    <t>46 (5.3 %)</t>
  </si>
  <si>
    <t>797 (91.9 %)</t>
  </si>
  <si>
    <t>3 (0.3 %)</t>
  </si>
  <si>
    <t xml:space="preserve">Aspire Firestone Academy Charter </t>
  </si>
  <si>
    <t>420 (99.8 %)</t>
  </si>
  <si>
    <t xml:space="preserve">Aspire Gateway Academy Charter </t>
  </si>
  <si>
    <t>2 (0.5 %)</t>
  </si>
  <si>
    <t>410 (98.6 %)</t>
  </si>
  <si>
    <t xml:space="preserve">Aspire Inskeep Academy Charter </t>
  </si>
  <si>
    <t>33 (9.6 %)</t>
  </si>
  <si>
    <t>305 (88.4 %)</t>
  </si>
  <si>
    <t>6 (1.7 %)</t>
  </si>
  <si>
    <t xml:space="preserve">Aspire Juanita Tate Academy Charter </t>
  </si>
  <si>
    <t>39 (10.6 %)</t>
  </si>
  <si>
    <t>326 (88.3 %)</t>
  </si>
  <si>
    <t xml:space="preserve">Aspire Junior Collegiate Academy </t>
  </si>
  <si>
    <t>221 (71.5 %)</t>
  </si>
  <si>
    <t>88 (28.5 %)</t>
  </si>
  <si>
    <t xml:space="preserve">Aspire Slauson Academy Charter </t>
  </si>
  <si>
    <t>27 (7.9 %)</t>
  </si>
  <si>
    <t>283 (82.7 %)</t>
  </si>
  <si>
    <t>30 (8.8 %)</t>
  </si>
  <si>
    <t xml:space="preserve">Aspire Titan Academy </t>
  </si>
  <si>
    <t>324 (98.8 %)</t>
  </si>
  <si>
    <t xml:space="preserve">Atwater Avenue Elementary </t>
  </si>
  <si>
    <t>15 (4.9 %)</t>
  </si>
  <si>
    <t>4 (1.3 %)</t>
  </si>
  <si>
    <t>233 (75.4 %)</t>
  </si>
  <si>
    <t>52 (16.8 %)</t>
  </si>
  <si>
    <t>5 (1.6 %)</t>
  </si>
  <si>
    <t xml:space="preserve">Aurora Elementary </t>
  </si>
  <si>
    <t>42 (9.0 %)</t>
  </si>
  <si>
    <t>418 (89.7 %)</t>
  </si>
  <si>
    <t xml:space="preserve">Avalon Gardens Elementary </t>
  </si>
  <si>
    <t>135 (53.1 %)</t>
  </si>
  <si>
    <t>113 (44.5 %)</t>
  </si>
  <si>
    <t>3 (1.2 %)</t>
  </si>
  <si>
    <t xml:space="preserve">Balboa Gifted/High Ability Magnet Elementary </t>
  </si>
  <si>
    <t>273 (36.5 %)</t>
  </si>
  <si>
    <t>19 (2.5 %)</t>
  </si>
  <si>
    <t>155 (20.7 %)</t>
  </si>
  <si>
    <t>247 (33.0 %)</t>
  </si>
  <si>
    <t>50 (6.7 %)</t>
  </si>
  <si>
    <t xml:space="preserve">Baldwin Hills Elementary </t>
  </si>
  <si>
    <t>12 (3.0 %)</t>
  </si>
  <si>
    <t>271 (67.1 %)</t>
  </si>
  <si>
    <t>99 (24.5 %)</t>
  </si>
  <si>
    <t>17 (4.2 %)</t>
  </si>
  <si>
    <t xml:space="preserve">Bandini Street Elementary </t>
  </si>
  <si>
    <t>6 (1.6 %)</t>
  </si>
  <si>
    <t>15 (4.0 %)</t>
  </si>
  <si>
    <t>328 (87.9 %)</t>
  </si>
  <si>
    <t>18 (4.8 %)</t>
  </si>
  <si>
    <t xml:space="preserve">Barton Hill Elementary </t>
  </si>
  <si>
    <t>14 (2.0 %)</t>
  </si>
  <si>
    <t>109 (15.6 %)</t>
  </si>
  <si>
    <t>558 (80.1 %)</t>
  </si>
  <si>
    <t>5 (0.7 %)</t>
  </si>
  <si>
    <t>6 (0.9 %)</t>
  </si>
  <si>
    <t xml:space="preserve">Bassett Street Elementary </t>
  </si>
  <si>
    <t>33 (3.8 %)</t>
  </si>
  <si>
    <t>35 (4.0 %)</t>
  </si>
  <si>
    <t>780 (88.6 %)</t>
  </si>
  <si>
    <t>24 (2.7 %)</t>
  </si>
  <si>
    <t>8 (0.9 %)</t>
  </si>
  <si>
    <t xml:space="preserve">Beachy Avenue Elementary </t>
  </si>
  <si>
    <t>13 (2.2 %)</t>
  </si>
  <si>
    <t>551 (94.3 %)</t>
  </si>
  <si>
    <t xml:space="preserve">Beckford Charter for Enriched Studies </t>
  </si>
  <si>
    <t>253 (41.1 %)</t>
  </si>
  <si>
    <t>22 (3.6 %)</t>
  </si>
  <si>
    <t>169 (27.5 %)</t>
  </si>
  <si>
    <t>145 (23.6 %)</t>
  </si>
  <si>
    <t>4 (0.7 %)</t>
  </si>
  <si>
    <t xml:space="preserve">Beethoven Street Elementary </t>
  </si>
  <si>
    <t>105 (31.4 %)</t>
  </si>
  <si>
    <t>14 (4.2 %)</t>
  </si>
  <si>
    <t>199 (59.6 %)</t>
  </si>
  <si>
    <t>9 (2.7 %)</t>
  </si>
  <si>
    <t>6 (1.8 %)</t>
  </si>
  <si>
    <t xml:space="preserve">Bellingham Elementary </t>
  </si>
  <si>
    <t>24 (3.8 %)</t>
  </si>
  <si>
    <t>15 (2.4 %)</t>
  </si>
  <si>
    <t>573 (90.8 %)</t>
  </si>
  <si>
    <t>14 (2.2 %)</t>
  </si>
  <si>
    <t>5 (0.8 %)</t>
  </si>
  <si>
    <t xml:space="preserve">Belvedere Elementary </t>
  </si>
  <si>
    <t>780 (99.4 %)</t>
  </si>
  <si>
    <t xml:space="preserve">Bertrand Avenue Elementary </t>
  </si>
  <si>
    <t>33 (7.8 %)</t>
  </si>
  <si>
    <t>10 (2.4 %)</t>
  </si>
  <si>
    <t>349 (82.7 %)</t>
  </si>
  <si>
    <t>5 (1.2 %)</t>
  </si>
  <si>
    <t xml:space="preserve">Betty Plasencia Elementary </t>
  </si>
  <si>
    <t>21 (3.2 %)</t>
  </si>
  <si>
    <t>12 (1.8 %)</t>
  </si>
  <si>
    <t>587 (89.1 %)</t>
  </si>
  <si>
    <t>32 (4.9 %)</t>
  </si>
  <si>
    <t xml:space="preserve">Birdielee V. Bright Elementary </t>
  </si>
  <si>
    <t>150 (20.6 %)</t>
  </si>
  <si>
    <t>562 (77.2 %)</t>
  </si>
  <si>
    <t xml:space="preserve">Blythe Street Elementary </t>
  </si>
  <si>
    <t>35 (7.2 %)</t>
  </si>
  <si>
    <t>12 (2.5 %)</t>
  </si>
  <si>
    <t>379 (78.5 %)</t>
  </si>
  <si>
    <t>40 (8.3 %)</t>
  </si>
  <si>
    <t>11 (2.3 %)</t>
  </si>
  <si>
    <t xml:space="preserve">Bonita Street Elementary </t>
  </si>
  <si>
    <t>39 (7.1 %)</t>
  </si>
  <si>
    <t>69 (12.5 %)</t>
  </si>
  <si>
    <t>237 (42.9 %)</t>
  </si>
  <si>
    <t>128 (23.2 %)</t>
  </si>
  <si>
    <t>47 (8.5 %)</t>
  </si>
  <si>
    <t>29 (5.3 %)</t>
  </si>
  <si>
    <t xml:space="preserve">Braddock Drive Elementary </t>
  </si>
  <si>
    <t>57 (14.7 %)</t>
  </si>
  <si>
    <t>43 (11.1 %)</t>
  </si>
  <si>
    <t>250 (64.6 %)</t>
  </si>
  <si>
    <t>26 (6.7 %)</t>
  </si>
  <si>
    <t>10 (2.6 %)</t>
  </si>
  <si>
    <t xml:space="preserve">Brainard Elementary </t>
  </si>
  <si>
    <t>12 (6.5 %)</t>
  </si>
  <si>
    <t>34 (18.3 %)</t>
  </si>
  <si>
    <t>123 (66.1 %)</t>
  </si>
  <si>
    <t>6 (3.2 %)</t>
  </si>
  <si>
    <t>3 (1.6 %)</t>
  </si>
  <si>
    <t>1 (0.5 %)</t>
  </si>
  <si>
    <t>7 (3.8 %)</t>
  </si>
  <si>
    <t xml:space="preserve">Breed Street Elementary </t>
  </si>
  <si>
    <t>409 (99.0 %)</t>
  </si>
  <si>
    <t xml:space="preserve">Brentwood Science </t>
  </si>
  <si>
    <t>89 (9.9 %)</t>
  </si>
  <si>
    <t>240 (26.8 %)</t>
  </si>
  <si>
    <t>483 (53.8 %)</t>
  </si>
  <si>
    <t>68 (7.6 %)</t>
  </si>
  <si>
    <t>4 (0.4 %)</t>
  </si>
  <si>
    <t>10 (1.1 %)</t>
  </si>
  <si>
    <t xml:space="preserve">Bridge Street Elementary </t>
  </si>
  <si>
    <t>8 (3.2 %)</t>
  </si>
  <si>
    <t>238 (94.1 %)</t>
  </si>
  <si>
    <t>5 (2.0 %)</t>
  </si>
  <si>
    <t xml:space="preserve">Broad Avenue Elementary </t>
  </si>
  <si>
    <t>16 (2.3 %)</t>
  </si>
  <si>
    <t>7 (1.0 %)</t>
  </si>
  <si>
    <t>625 (90.3 %)</t>
  </si>
  <si>
    <t>19 (2.7 %)</t>
  </si>
  <si>
    <t>18 (2.6 %)</t>
  </si>
  <si>
    <t xml:space="preserve">Broadacres Avenue Elementary </t>
  </si>
  <si>
    <t>269 (87.3 %)</t>
  </si>
  <si>
    <t>24 (7.8 %)</t>
  </si>
  <si>
    <t xml:space="preserve">Broadway Elementary </t>
  </si>
  <si>
    <t>123 (20.5 %)</t>
  </si>
  <si>
    <t>48 (8.0 %)</t>
  </si>
  <si>
    <t>115 (19.1 %)</t>
  </si>
  <si>
    <t>158 (26.3 %)</t>
  </si>
  <si>
    <t>155 (25.8 %)</t>
  </si>
  <si>
    <t xml:space="preserve">Brockton Avenue Elementary </t>
  </si>
  <si>
    <t>41 (18.5 %)</t>
  </si>
  <si>
    <t>15 (6.8 %)</t>
  </si>
  <si>
    <t>148 (66.7 %)</t>
  </si>
  <si>
    <t>11 (5.0 %)</t>
  </si>
  <si>
    <t>7 (3.2 %)</t>
  </si>
  <si>
    <t xml:space="preserve">Brooklyn Avenue Elementary </t>
  </si>
  <si>
    <t>650 (99.8 %)</t>
  </si>
  <si>
    <t xml:space="preserve">Bryson Avenue Elementary </t>
  </si>
  <si>
    <t>15 (1.8 %)</t>
  </si>
  <si>
    <t>7 (0.8 %)</t>
  </si>
  <si>
    <t>812 (97.0 %)</t>
  </si>
  <si>
    <t>2 (0.2 %)</t>
  </si>
  <si>
    <t xml:space="preserve">Buchanan Street Elementary </t>
  </si>
  <si>
    <t>455 (93.4 %)</t>
  </si>
  <si>
    <t>20 (4.1 %)</t>
  </si>
  <si>
    <t xml:space="preserve">Budlong Avenue Elementary </t>
  </si>
  <si>
    <t>157 (18.0 %)</t>
  </si>
  <si>
    <t>687 (78.8 %)</t>
  </si>
  <si>
    <t xml:space="preserve">Burbank Boulevard Elementary </t>
  </si>
  <si>
    <t>95 (25.1 %)</t>
  </si>
  <si>
    <t>37 (9.8 %)</t>
  </si>
  <si>
    <t>210 (55.4 %)</t>
  </si>
  <si>
    <t>30 (7.9 %)</t>
  </si>
  <si>
    <t>7 (1.8 %)</t>
  </si>
  <si>
    <t xml:space="preserve">Burton Street Elementary </t>
  </si>
  <si>
    <t>16 (3.7 %)</t>
  </si>
  <si>
    <t>9 (2.1 %)</t>
  </si>
  <si>
    <t>378 (86.7 %)</t>
  </si>
  <si>
    <t>33 (7.6 %)</t>
  </si>
  <si>
    <t xml:space="preserve">Bushnell Way Elementary </t>
  </si>
  <si>
    <t>6 (1.9 %)</t>
  </si>
  <si>
    <t>7 (2.3 %)</t>
  </si>
  <si>
    <t>271 (87.4 %)</t>
  </si>
  <si>
    <t>15 (4.8 %)</t>
  </si>
  <si>
    <t xml:space="preserve">Cabrillo Avenue Elementary </t>
  </si>
  <si>
    <t>19 (4.6 %)</t>
  </si>
  <si>
    <t>38 (9.1 %)</t>
  </si>
  <si>
    <t>347 (83.4 %)</t>
  </si>
  <si>
    <t>4 (1.0 %)</t>
  </si>
  <si>
    <t xml:space="preserve">Cahuenga Elementary </t>
  </si>
  <si>
    <t>15 (2.8 %)</t>
  </si>
  <si>
    <t>280 (52.1 %)</t>
  </si>
  <si>
    <t>226 (42.1 %)</t>
  </si>
  <si>
    <t>7 (1.3 %)</t>
  </si>
  <si>
    <t xml:space="preserve">Calabash Charter Academy </t>
  </si>
  <si>
    <t>284 (65.3 %)</t>
  </si>
  <si>
    <t>28 (6.4 %)</t>
  </si>
  <si>
    <t>47 (10.8 %)</t>
  </si>
  <si>
    <t>51 (11.7 %)</t>
  </si>
  <si>
    <t>24 (5.5 %)</t>
  </si>
  <si>
    <t xml:space="preserve">Calahan Community Charter </t>
  </si>
  <si>
    <t>134 (23.6 %)</t>
  </si>
  <si>
    <t>53 (9.3 %)</t>
  </si>
  <si>
    <t>260 (45.7 %)</t>
  </si>
  <si>
    <t>95 (16.7 %)</t>
  </si>
  <si>
    <t>20 (3.5 %)</t>
  </si>
  <si>
    <t xml:space="preserve">Calvert Charter for Enriched Studies </t>
  </si>
  <si>
    <t>92 (24.0 %)</t>
  </si>
  <si>
    <t>35 (9.1 %)</t>
  </si>
  <si>
    <t>214 (55.7 %)</t>
  </si>
  <si>
    <t>22 (5.7 %)</t>
  </si>
  <si>
    <t>18 (4.7 %)</t>
  </si>
  <si>
    <t xml:space="preserve">Camellia Avenue Elementary </t>
  </si>
  <si>
    <t>9 (1.3 %)</t>
  </si>
  <si>
    <t>641 (94.0 %)</t>
  </si>
  <si>
    <t>4 (0.6 %)</t>
  </si>
  <si>
    <t xml:space="preserve">Camino Nuevo Academy #2 </t>
  </si>
  <si>
    <t>6 (1.1 %)</t>
  </si>
  <si>
    <t>548 (97.3 %)</t>
  </si>
  <si>
    <t xml:space="preserve">Camino Nuevo Charter Academy </t>
  </si>
  <si>
    <t>553 (98.6 %)</t>
  </si>
  <si>
    <t xml:space="preserve">Camino Nuevo Charter Academy #4 </t>
  </si>
  <si>
    <t>6 (1.0 %)</t>
  </si>
  <si>
    <t>563 (89.5 %)</t>
  </si>
  <si>
    <t>38 (6.0 %)</t>
  </si>
  <si>
    <t>13 (2.1 %)</t>
  </si>
  <si>
    <t xml:space="preserve">Camino Nuevo Elementary #3 </t>
  </si>
  <si>
    <t>777 (98.5 %)</t>
  </si>
  <si>
    <t xml:space="preserve">Canfield Avenue Elementary </t>
  </si>
  <si>
    <t>225 (63.4 %)</t>
  </si>
  <si>
    <t>51 (14.4 %)</t>
  </si>
  <si>
    <t>17 (4.8 %)</t>
  </si>
  <si>
    <t>10 (2.8 %)</t>
  </si>
  <si>
    <t xml:space="preserve">Canoga Park Elementary </t>
  </si>
  <si>
    <t>25 (3.5 %)</t>
  </si>
  <si>
    <t>656 (92.3 %)</t>
  </si>
  <si>
    <t>12 (1.7 %)</t>
  </si>
  <si>
    <t xml:space="preserve">Cantara Street Elementary </t>
  </si>
  <si>
    <t>63 (11.6 %)</t>
  </si>
  <si>
    <t>12 (2.2 %)</t>
  </si>
  <si>
    <t>431 (79.4 %)</t>
  </si>
  <si>
    <t>30 (5.5 %)</t>
  </si>
  <si>
    <t xml:space="preserve">Canterbury Avenue Elementary </t>
  </si>
  <si>
    <t>32 (3.1 %)</t>
  </si>
  <si>
    <t>898 (88.2 %)</t>
  </si>
  <si>
    <t>67 (6.6 %)</t>
  </si>
  <si>
    <t>12 (1.2 %)</t>
  </si>
  <si>
    <t xml:space="preserve">Canyon Charter Elementary </t>
  </si>
  <si>
    <t>300 (75.0 %)</t>
  </si>
  <si>
    <t>30 (7.5 %)</t>
  </si>
  <si>
    <t>25 (6.3 %)</t>
  </si>
  <si>
    <t>37 (9.3 %)</t>
  </si>
  <si>
    <t xml:space="preserve">Capistrano Avenue Elementary </t>
  </si>
  <si>
    <t>55 (13.0 %)</t>
  </si>
  <si>
    <t>17 (4.0 %)</t>
  </si>
  <si>
    <t>268 (63.4 %)</t>
  </si>
  <si>
    <t>73 (17.3 %)</t>
  </si>
  <si>
    <t xml:space="preserve">Carlos Santana Arts Academy </t>
  </si>
  <si>
    <t>34 (6.7 %)</t>
  </si>
  <si>
    <t>24 (4.7 %)</t>
  </si>
  <si>
    <t>424 (83.5 %)</t>
  </si>
  <si>
    <t>17 (3.3 %)</t>
  </si>
  <si>
    <t xml:space="preserve">Caroldale Learning Community </t>
  </si>
  <si>
    <t>38 (4.0 %)</t>
  </si>
  <si>
    <t>90 (9.4 %)</t>
  </si>
  <si>
    <t>452 (47.1 %)</t>
  </si>
  <si>
    <t>281 (29.3 %)</t>
  </si>
  <si>
    <t>57 (5.9 %)</t>
  </si>
  <si>
    <t>40 (4.2 %)</t>
  </si>
  <si>
    <t xml:space="preserve">Carpenter Community Charter </t>
  </si>
  <si>
    <t>696 (73.6 %)</t>
  </si>
  <si>
    <t>35 (3.7 %)</t>
  </si>
  <si>
    <t>82 (8.7 %)</t>
  </si>
  <si>
    <t>65 (6.9 %)</t>
  </si>
  <si>
    <t>67 (7.1 %)</t>
  </si>
  <si>
    <t xml:space="preserve">Carson Street Elementary </t>
  </si>
  <si>
    <t>63 (8.7 %)</t>
  </si>
  <si>
    <t>46 (6.3 %)</t>
  </si>
  <si>
    <t>384 (52.8 %)</t>
  </si>
  <si>
    <t>169 (23.2 %)</t>
  </si>
  <si>
    <t>48 (6.6 %)</t>
  </si>
  <si>
    <t>16 (2.2 %)</t>
  </si>
  <si>
    <t xml:space="preserve">Carson-Gore Academy of Enviornmental Studies </t>
  </si>
  <si>
    <t>16 (2.5 %)</t>
  </si>
  <si>
    <t>49 (7.6 %)</t>
  </si>
  <si>
    <t>571 (88.4 %)</t>
  </si>
  <si>
    <t xml:space="preserve">Carthay Elementary Of Environmental Studies Magnet </t>
  </si>
  <si>
    <t>54 (15.2 %)</t>
  </si>
  <si>
    <t>121 (34.0 %)</t>
  </si>
  <si>
    <t>133 (37.4 %)</t>
  </si>
  <si>
    <t>35 (9.8 %)</t>
  </si>
  <si>
    <t xml:space="preserve">Castelar Street Elementary </t>
  </si>
  <si>
    <t>18 (2.8 %)</t>
  </si>
  <si>
    <t>183 (28.0 %)</t>
  </si>
  <si>
    <t>422 (64.6 %)</t>
  </si>
  <si>
    <t>11 (1.7 %)</t>
  </si>
  <si>
    <t xml:space="preserve">Castle Heights Elementary </t>
  </si>
  <si>
    <t>232 (39.7 %)</t>
  </si>
  <si>
    <t>66 (11.3 %)</t>
  </si>
  <si>
    <t>190 (32.5 %)</t>
  </si>
  <si>
    <t>49 (8.4 %)</t>
  </si>
  <si>
    <t>48 (8.2 %)</t>
  </si>
  <si>
    <t xml:space="preserve">Castlebay Lane Charter </t>
  </si>
  <si>
    <t>348 (45.1 %)</t>
  </si>
  <si>
    <t>13 (1.7 %)</t>
  </si>
  <si>
    <t>117 (15.2 %)</t>
  </si>
  <si>
    <t>235 (30.5 %)</t>
  </si>
  <si>
    <t>58 (7.5 %)</t>
  </si>
  <si>
    <t xml:space="preserve">Catskill Avenue Elementary </t>
  </si>
  <si>
    <t>18 (3.1 %)</t>
  </si>
  <si>
    <t>42 (7.3 %)</t>
  </si>
  <si>
    <t>429 (75.0 %)</t>
  </si>
  <si>
    <t>65 (11.4 %)</t>
  </si>
  <si>
    <t>7 (1.2 %)</t>
  </si>
  <si>
    <t>11 (1.9 %)</t>
  </si>
  <si>
    <t xml:space="preserve">CDS Elementary </t>
  </si>
  <si>
    <t>1 (50.0 %)</t>
  </si>
  <si>
    <t xml:space="preserve">Celerity Cardinal Charter </t>
  </si>
  <si>
    <t>5 (1.4 %)</t>
  </si>
  <si>
    <t>335 (95.7 %)</t>
  </si>
  <si>
    <t xml:space="preserve">Celerity Dyad Charter </t>
  </si>
  <si>
    <t>10 (1.4 %)</t>
  </si>
  <si>
    <t>694 (98.4 %)</t>
  </si>
  <si>
    <t xml:space="preserve">Celerity Nascent Charter </t>
  </si>
  <si>
    <t>170 (29.2 %)</t>
  </si>
  <si>
    <t>405 (69.5 %)</t>
  </si>
  <si>
    <t xml:space="preserve">Celerity Octavia Charter </t>
  </si>
  <si>
    <t>362 (86.8 %)</t>
  </si>
  <si>
    <t>44 (10.6 %)</t>
  </si>
  <si>
    <t xml:space="preserve">Celerity Palmati Charter </t>
  </si>
  <si>
    <t>13 (3.0 %)</t>
  </si>
  <si>
    <t>10 (2.3 %)</t>
  </si>
  <si>
    <t>397 (90.4 %)</t>
  </si>
  <si>
    <t>17 (3.9 %)</t>
  </si>
  <si>
    <t xml:space="preserve">Celerity Troika Charter </t>
  </si>
  <si>
    <t>14 (2.3 %)</t>
  </si>
  <si>
    <t>23 (3.8 %)</t>
  </si>
  <si>
    <t>470 (77.2 %)</t>
  </si>
  <si>
    <t>74 (12.2 %)</t>
  </si>
  <si>
    <t>27 (4.4 %)</t>
  </si>
  <si>
    <t xml:space="preserve">Center for Advanced Learning </t>
  </si>
  <si>
    <t>24 (6.7 %)</t>
  </si>
  <si>
    <t>332 (92.7 %)</t>
  </si>
  <si>
    <t xml:space="preserve">Century Park Elementary </t>
  </si>
  <si>
    <t>5 (1.3 %)</t>
  </si>
  <si>
    <t>248 (65.3 %)</t>
  </si>
  <si>
    <t>124 (32.6 %)</t>
  </si>
  <si>
    <t xml:space="preserve">Cesar Chavez Elementary </t>
  </si>
  <si>
    <t>16 (4.7 %)</t>
  </si>
  <si>
    <t>306 (90.3 %)</t>
  </si>
  <si>
    <t>13 (3.8 %)</t>
  </si>
  <si>
    <t xml:space="preserve">Chandler Learning Academy </t>
  </si>
  <si>
    <t>198 (42.8 %)</t>
  </si>
  <si>
    <t>34 (7.3 %)</t>
  </si>
  <si>
    <t>183 (39.5 %)</t>
  </si>
  <si>
    <t>26 (5.6 %)</t>
  </si>
  <si>
    <t>17 (3.7 %)</t>
  </si>
  <si>
    <t xml:space="preserve">Chapman Elementary </t>
  </si>
  <si>
    <t>13 (2.8 %)</t>
  </si>
  <si>
    <t>85 (18.4 %)</t>
  </si>
  <si>
    <t>298 (64.6 %)</t>
  </si>
  <si>
    <t>45 (9.8 %)</t>
  </si>
  <si>
    <t>7 (1.5 %)</t>
  </si>
  <si>
    <t>12 (2.6 %)</t>
  </si>
  <si>
    <t xml:space="preserve">Charles H. Kim Elementary </t>
  </si>
  <si>
    <t>19 (2.6 %)</t>
  </si>
  <si>
    <t>24 (3.3 %)</t>
  </si>
  <si>
    <t>299 (41.7 %)</t>
  </si>
  <si>
    <t>364 (50.8 %)</t>
  </si>
  <si>
    <t>8 (1.1 %)</t>
  </si>
  <si>
    <t xml:space="preserve">Charles W. Barrett Elementary </t>
  </si>
  <si>
    <t>23 (2.4 %)</t>
  </si>
  <si>
    <t>233 (24.6 %)</t>
  </si>
  <si>
    <t>680 (71.9 %)</t>
  </si>
  <si>
    <t>8 (0.8 %)</t>
  </si>
  <si>
    <t xml:space="preserve">Charles White Elementary </t>
  </si>
  <si>
    <t>13 (3.9 %)</t>
  </si>
  <si>
    <t>312 (93.1 %)</t>
  </si>
  <si>
    <t>5 (1.5 %)</t>
  </si>
  <si>
    <t xml:space="preserve">Charnock Road Elementary </t>
  </si>
  <si>
    <t>39 (11.3 %)</t>
  </si>
  <si>
    <t>47 (13.6 %)</t>
  </si>
  <si>
    <t>206 (59.7 %)</t>
  </si>
  <si>
    <t>50 (14.5 %)</t>
  </si>
  <si>
    <t xml:space="preserve">Chase Street Elementary </t>
  </si>
  <si>
    <t>23 (3.4 %)</t>
  </si>
  <si>
    <t>590 (88.3 %)</t>
  </si>
  <si>
    <t>44 (6.6 %)</t>
  </si>
  <si>
    <t xml:space="preserve">Chatsworth Park Elementary </t>
  </si>
  <si>
    <t>78 (22.5 %)</t>
  </si>
  <si>
    <t>20 (5.8 %)</t>
  </si>
  <si>
    <t>177 (51.0 %)</t>
  </si>
  <si>
    <t>47 (13.5 %)</t>
  </si>
  <si>
    <t>21 (6.1 %)</t>
  </si>
  <si>
    <t xml:space="preserve">Cheremoya Avenue Elementary </t>
  </si>
  <si>
    <t>149 (43.6 %)</t>
  </si>
  <si>
    <t>24 (7.0 %)</t>
  </si>
  <si>
    <t>152 (44.4 %)</t>
  </si>
  <si>
    <t>7 (2.0 %)</t>
  </si>
  <si>
    <t xml:space="preserve">CHIME Institute's Schwarzenegger Community </t>
  </si>
  <si>
    <t>454 (61.1 %)</t>
  </si>
  <si>
    <t>31 (4.2 %)</t>
  </si>
  <si>
    <t>163 (21.9 %)</t>
  </si>
  <si>
    <t>48 (6.5 %)</t>
  </si>
  <si>
    <t>10 (1.3 %)</t>
  </si>
  <si>
    <t>35 (4.7 %)</t>
  </si>
  <si>
    <t xml:space="preserve">Christopher Dena Elementary </t>
  </si>
  <si>
    <t>457 (96.4 %)</t>
  </si>
  <si>
    <t xml:space="preserve">Cienega Elementary </t>
  </si>
  <si>
    <t>91 (14.1 %)</t>
  </si>
  <si>
    <t>521 (80.9 %)</t>
  </si>
  <si>
    <t>9 (1.4 %)</t>
  </si>
  <si>
    <t xml:space="preserve">Cimarron Avenue Elementary </t>
  </si>
  <si>
    <t>244 (73.9 %)</t>
  </si>
  <si>
    <t>67 (20.3 %)</t>
  </si>
  <si>
    <t>11 (3.3 %)</t>
  </si>
  <si>
    <t xml:space="preserve">Citizens of the World 2 </t>
  </si>
  <si>
    <t>180 (35.7 %)</t>
  </si>
  <si>
    <t>15 (3.0 %)</t>
  </si>
  <si>
    <t>184 (36.5 %)</t>
  </si>
  <si>
    <t>77 (15.3 %)</t>
  </si>
  <si>
    <t>45 (8.9 %)</t>
  </si>
  <si>
    <t xml:space="preserve">Citizens of the World 3 </t>
  </si>
  <si>
    <t>186 (50.5 %)</t>
  </si>
  <si>
    <t>34 (9.2 %)</t>
  </si>
  <si>
    <t>85 (23.1 %)</t>
  </si>
  <si>
    <t>18 (4.9 %)</t>
  </si>
  <si>
    <t>43 (11.7 %)</t>
  </si>
  <si>
    <t xml:space="preserve">Citizens of the World Charter Hollywood </t>
  </si>
  <si>
    <t>200 (46.9 %)</t>
  </si>
  <si>
    <t>12 (2.8 %)</t>
  </si>
  <si>
    <t>112 (26.3 %)</t>
  </si>
  <si>
    <t>72 (16.9 %)</t>
  </si>
  <si>
    <t>30 (7.0 %)</t>
  </si>
  <si>
    <t xml:space="preserve">City Language Immersion Charter </t>
  </si>
  <si>
    <t>46 (20.4 %)</t>
  </si>
  <si>
    <t>59 (26.2 %)</t>
  </si>
  <si>
    <t>102 (45.3 %)</t>
  </si>
  <si>
    <t>6 (2.7 %)</t>
  </si>
  <si>
    <t>5 (2.2 %)</t>
  </si>
  <si>
    <t xml:space="preserve">City Terrace Elementary </t>
  </si>
  <si>
    <t>12 (2.7 %)</t>
  </si>
  <si>
    <t>356 (81.1 %)</t>
  </si>
  <si>
    <t>54 (12.3 %)</t>
  </si>
  <si>
    <t>15 (3.4 %)</t>
  </si>
  <si>
    <t xml:space="preserve">Clemente Charter </t>
  </si>
  <si>
    <t>236 (97.9 %)</t>
  </si>
  <si>
    <t xml:space="preserve">Clifford Street Elementary </t>
  </si>
  <si>
    <t>14 (10.1 %)</t>
  </si>
  <si>
    <t>4 (2.9 %)</t>
  </si>
  <si>
    <t>111 (79.9 %)</t>
  </si>
  <si>
    <t>7 (5.0 %)</t>
  </si>
  <si>
    <t>1 (0.7 %)</t>
  </si>
  <si>
    <t>2 (1.4 %)</t>
  </si>
  <si>
    <t xml:space="preserve">Clover Avenue Elementary </t>
  </si>
  <si>
    <t>174 (28.8 %)</t>
  </si>
  <si>
    <t>29 (4.8 %)</t>
  </si>
  <si>
    <t>97 (16.1 %)</t>
  </si>
  <si>
    <t>257 (42.5 %)</t>
  </si>
  <si>
    <t>45 (7.5 %)</t>
  </si>
  <si>
    <t xml:space="preserve">Coeur D'Alene Avenue Elementary </t>
  </si>
  <si>
    <t>344 (59.2 %)</t>
  </si>
  <si>
    <t>56 (9.6 %)</t>
  </si>
  <si>
    <t>88 (15.1 %)</t>
  </si>
  <si>
    <t>45 (7.7 %)</t>
  </si>
  <si>
    <t>41 (7.1 %)</t>
  </si>
  <si>
    <t xml:space="preserve">Cohasset Street Elementary </t>
  </si>
  <si>
    <t>27 (4.7 %)</t>
  </si>
  <si>
    <t>12 (2.1 %)</t>
  </si>
  <si>
    <t>506 (88.6 %)</t>
  </si>
  <si>
    <t>19 (3.3 %)</t>
  </si>
  <si>
    <t xml:space="preserve">Coldwater Canyon Elementary </t>
  </si>
  <si>
    <t>66 (8.5 %)</t>
  </si>
  <si>
    <t>21 (2.7 %)</t>
  </si>
  <si>
    <t>664 (85.0 %)</t>
  </si>
  <si>
    <t>19 (2.4 %)</t>
  </si>
  <si>
    <t xml:space="preserve">Colfax Charter Elementary </t>
  </si>
  <si>
    <t>410 (60.1 %)</t>
  </si>
  <si>
    <t>46 (6.7 %)</t>
  </si>
  <si>
    <t>141 (20.7 %)</t>
  </si>
  <si>
    <t>49 (7.2 %)</t>
  </si>
  <si>
    <t>31 (4.5 %)</t>
  </si>
  <si>
    <t xml:space="preserve">Coliseum Street Elementary </t>
  </si>
  <si>
    <t>112 (49.6 %)</t>
  </si>
  <si>
    <t>102 (45.1 %)</t>
  </si>
  <si>
    <t>3 (1.3 %)</t>
  </si>
  <si>
    <t>7 (3.1 %)</t>
  </si>
  <si>
    <t xml:space="preserve">Columbus Avenue </t>
  </si>
  <si>
    <t>22 (4.1 %)</t>
  </si>
  <si>
    <t>477 (89.8 %)</t>
  </si>
  <si>
    <t xml:space="preserve">Commonwealth Avenue Elementary </t>
  </si>
  <si>
    <t>33 (4.8 %)</t>
  </si>
  <si>
    <t>499 (72.0 %)</t>
  </si>
  <si>
    <t>126 (18.2 %)</t>
  </si>
  <si>
    <t xml:space="preserve">Community Magnet Charter Elementary </t>
  </si>
  <si>
    <t>173 (37.1 %)</t>
  </si>
  <si>
    <t>56 (12.0 %)</t>
  </si>
  <si>
    <t>69 (14.8 %)</t>
  </si>
  <si>
    <t>135 (29.0 %)</t>
  </si>
  <si>
    <t>33 (7.1 %)</t>
  </si>
  <si>
    <t xml:space="preserve">Community Preparatory Academy </t>
  </si>
  <si>
    <t>179 (69.9 %)</t>
  </si>
  <si>
    <t>70 (27.3 %)</t>
  </si>
  <si>
    <t xml:space="preserve">Compton Avenue Elementary </t>
  </si>
  <si>
    <t>9 (2.3 %)</t>
  </si>
  <si>
    <t>98 (25.5 %)</t>
  </si>
  <si>
    <t>272 (70.6 %)</t>
  </si>
  <si>
    <t xml:space="preserve">Corona Avenue Elementary </t>
  </si>
  <si>
    <t>34 (3.8 %)</t>
  </si>
  <si>
    <t>846 (95.3 %)</t>
  </si>
  <si>
    <t>5 (0.6 %)</t>
  </si>
  <si>
    <t xml:space="preserve">Cowan Avenue Elementary </t>
  </si>
  <si>
    <t>10 (3.7 %)</t>
  </si>
  <si>
    <t>223 (82.9 %)</t>
  </si>
  <si>
    <t>26 (9.7 %)</t>
  </si>
  <si>
    <t>4 (1.5 %)</t>
  </si>
  <si>
    <t xml:space="preserve">Crescent Heights Boulevard Elementary </t>
  </si>
  <si>
    <t>16 (4.2 %)</t>
  </si>
  <si>
    <t>169 (44.1 %)</t>
  </si>
  <si>
    <t>177 (46.2 %)</t>
  </si>
  <si>
    <t>13 (3.4 %)</t>
  </si>
  <si>
    <t xml:space="preserve">Crestwood Street Elementary </t>
  </si>
  <si>
    <t>97 (23.0 %)</t>
  </si>
  <si>
    <t>28 (6.7 %)</t>
  </si>
  <si>
    <t>261 (62.0 %)</t>
  </si>
  <si>
    <t>15 (3.6 %)</t>
  </si>
  <si>
    <t>16 (3.8 %)</t>
  </si>
  <si>
    <t xml:space="preserve">Dahlia Heights Elementary </t>
  </si>
  <si>
    <t>111 (29.7 %)</t>
  </si>
  <si>
    <t>166 (44.4 %)</t>
  </si>
  <si>
    <t>71 (19.0 %)</t>
  </si>
  <si>
    <t>20 (5.3 %)</t>
  </si>
  <si>
    <t xml:space="preserve">Danny J. Bakewell Senior Primary Center </t>
  </si>
  <si>
    <t>34 (16.4 %)</t>
  </si>
  <si>
    <t>171 (82.6 %)</t>
  </si>
  <si>
    <t xml:space="preserve">Danube Avenue Elementary </t>
  </si>
  <si>
    <t>50 (11.3 %)</t>
  </si>
  <si>
    <t>13 (2.9 %)</t>
  </si>
  <si>
    <t>337 (75.9 %)</t>
  </si>
  <si>
    <t>33 (7.4 %)</t>
  </si>
  <si>
    <t xml:space="preserve">Darby Avenue Charter </t>
  </si>
  <si>
    <t>173 (33.9 %)</t>
  </si>
  <si>
    <t>28 (5.5 %)</t>
  </si>
  <si>
    <t>208 (40.7 %)</t>
  </si>
  <si>
    <t>78 (15.3 %)</t>
  </si>
  <si>
    <t>22 (4.3 %)</t>
  </si>
  <si>
    <t xml:space="preserve">Dayton Heights Elementary </t>
  </si>
  <si>
    <t>14 (2.6 %)</t>
  </si>
  <si>
    <t>465 (85.8 %)</t>
  </si>
  <si>
    <t>54 (10.0 %)</t>
  </si>
  <si>
    <t xml:space="preserve">Dearborn Elementary Charter Academy </t>
  </si>
  <si>
    <t>127 (24.5 %)</t>
  </si>
  <si>
    <t>24 (4.6 %)</t>
  </si>
  <si>
    <t>273 (52.7 %)</t>
  </si>
  <si>
    <t>67 (12.9 %)</t>
  </si>
  <si>
    <t>25 (4.8 %)</t>
  </si>
  <si>
    <t xml:space="preserve">Del Amo Elementary </t>
  </si>
  <si>
    <t>21 (5.2 %)</t>
  </si>
  <si>
    <t>93 (23.0 %)</t>
  </si>
  <si>
    <t>151 (37.3 %)</t>
  </si>
  <si>
    <t>79 (19.5 %)</t>
  </si>
  <si>
    <t>42 (10.4 %)</t>
  </si>
  <si>
    <t>19 (4.7 %)</t>
  </si>
  <si>
    <t xml:space="preserve">Delevan Drive Elementary </t>
  </si>
  <si>
    <t>36 (7.4 %)</t>
  </si>
  <si>
    <t>298 (61.2 %)</t>
  </si>
  <si>
    <t>134 (27.5 %)</t>
  </si>
  <si>
    <t>8 (1.6 %)</t>
  </si>
  <si>
    <t xml:space="preserve">Denker Avenue Elementary </t>
  </si>
  <si>
    <t>32 (4.2 %)</t>
  </si>
  <si>
    <t>102 (13.3 %)</t>
  </si>
  <si>
    <t>477 (62.1 %)</t>
  </si>
  <si>
    <t>135 (17.6 %)</t>
  </si>
  <si>
    <t>16 (2.1 %)</t>
  </si>
  <si>
    <t xml:space="preserve">Dixie Canyon Community Charter </t>
  </si>
  <si>
    <t>451 (61.7 %)</t>
  </si>
  <si>
    <t>47 (6.4 %)</t>
  </si>
  <si>
    <t>127 (17.4 %)</t>
  </si>
  <si>
    <t>55 (7.5 %)</t>
  </si>
  <si>
    <t>49 (6.7 %)</t>
  </si>
  <si>
    <t xml:space="preserve">Dolores Huerta Elementary </t>
  </si>
  <si>
    <t>456 (96.2 %)</t>
  </si>
  <si>
    <t xml:space="preserve">Dolores Street Elementary </t>
  </si>
  <si>
    <t>43 (7.2 %)</t>
  </si>
  <si>
    <t>50 (8.4 %)</t>
  </si>
  <si>
    <t>334 (55.9 %)</t>
  </si>
  <si>
    <t>131 (21.9 %)</t>
  </si>
  <si>
    <t>34 (5.7 %)</t>
  </si>
  <si>
    <t xml:space="preserve">Dominguez Elementary </t>
  </si>
  <si>
    <t>33 (5.6 %)</t>
  </si>
  <si>
    <t>474 (80.7 %)</t>
  </si>
  <si>
    <t>35 (6.0 %)</t>
  </si>
  <si>
    <t>26 (4.4 %)</t>
  </si>
  <si>
    <t xml:space="preserve">Dorris Place Elementary </t>
  </si>
  <si>
    <t>15 (4.6 %)</t>
  </si>
  <si>
    <t>248 (75.8 %)</t>
  </si>
  <si>
    <t>58 (17.7 %)</t>
  </si>
  <si>
    <t xml:space="preserve">Downtown Value </t>
  </si>
  <si>
    <t>380 (83.5 %)</t>
  </si>
  <si>
    <t>73 (16.0 %)</t>
  </si>
  <si>
    <t xml:space="preserve">Dr. James Edward Jones Primary Center </t>
  </si>
  <si>
    <t>6 (3.4 %)</t>
  </si>
  <si>
    <t>17 (9.7 %)</t>
  </si>
  <si>
    <t>153 (86.9 %)</t>
  </si>
  <si>
    <t xml:space="preserve">Dr. Lawrence H. Moore Math Science Technology Academy </t>
  </si>
  <si>
    <t>15 (2.0 %)</t>
  </si>
  <si>
    <t>709 (95.4 %)</t>
  </si>
  <si>
    <t xml:space="preserve">Dr. Owen Lloyd Knox Elementary </t>
  </si>
  <si>
    <t>179 (20.5 %)</t>
  </si>
  <si>
    <t>676 (77.3 %)</t>
  </si>
  <si>
    <t>9 (1.0 %)</t>
  </si>
  <si>
    <t xml:space="preserve">Dr. Sammy Lee Medical and Health Science Magnet Elementary </t>
  </si>
  <si>
    <t>16 (2.8 %)</t>
  </si>
  <si>
    <t>379 (65.6 %)</t>
  </si>
  <si>
    <t>172 (29.8 %)</t>
  </si>
  <si>
    <t xml:space="preserve">Dr. Theodore T. Alexander Junior Science Center </t>
  </si>
  <si>
    <t>19 (2.9 %)</t>
  </si>
  <si>
    <t>107 (16.3 %)</t>
  </si>
  <si>
    <t>521 (79.5 %)</t>
  </si>
  <si>
    <t xml:space="preserve">Dyer Street Elementary </t>
  </si>
  <si>
    <t>11 (1.5 %)</t>
  </si>
  <si>
    <t>699 (96.5 %)</t>
  </si>
  <si>
    <t xml:space="preserve">Eagle Rock Elementary </t>
  </si>
  <si>
    <t>135 (17.3 %)</t>
  </si>
  <si>
    <t>399 (51.0 %)</t>
  </si>
  <si>
    <t>205 (26.2 %)</t>
  </si>
  <si>
    <t>27 (3.5 %)</t>
  </si>
  <si>
    <t xml:space="preserve">Eastman Avenue Elementary </t>
  </si>
  <si>
    <t>14 (1.5 %)</t>
  </si>
  <si>
    <t>916 (98.1 %)</t>
  </si>
  <si>
    <t xml:space="preserve">El Dorado Avenue Elementary </t>
  </si>
  <si>
    <t>14 (2.8 %)</t>
  </si>
  <si>
    <t>471 (94.0 %)</t>
  </si>
  <si>
    <t xml:space="preserve">El Oro Way Charter For Enriched Studies </t>
  </si>
  <si>
    <t>259 (51.6 %)</t>
  </si>
  <si>
    <t>16 (3.2 %)</t>
  </si>
  <si>
    <t>156 (31.1 %)</t>
  </si>
  <si>
    <t>47 (9.4 %)</t>
  </si>
  <si>
    <t>24 (4.8 %)</t>
  </si>
  <si>
    <t xml:space="preserve">El Sereno Elementary </t>
  </si>
  <si>
    <t>403 (96.4 %)</t>
  </si>
  <si>
    <t xml:space="preserve">Ellen Ochoa Learning Center </t>
  </si>
  <si>
    <t>11 (0.8 %)</t>
  </si>
  <si>
    <t>5 (0.4 %)</t>
  </si>
  <si>
    <t>1,406 (98.7 %)</t>
  </si>
  <si>
    <t xml:space="preserve">Elysian Heights Elementary </t>
  </si>
  <si>
    <t>42 (16.9 %)</t>
  </si>
  <si>
    <t>182 (73.4 %)</t>
  </si>
  <si>
    <t>12 (4.8 %)</t>
  </si>
  <si>
    <t xml:space="preserve">Emelita Academy Charter </t>
  </si>
  <si>
    <t>137 (34.2 %)</t>
  </si>
  <si>
    <t>35 (8.7 %)</t>
  </si>
  <si>
    <t>189 (47.1 %)</t>
  </si>
  <si>
    <t>23 (5.7 %)</t>
  </si>
  <si>
    <t>15 (3.7 %)</t>
  </si>
  <si>
    <t xml:space="preserve">Enadia Technology Enriched Charter </t>
  </si>
  <si>
    <t>51 (20.7 %)</t>
  </si>
  <si>
    <t>20 (8.1 %)</t>
  </si>
  <si>
    <t>135 (54.9 %)</t>
  </si>
  <si>
    <t>32 (13.0 %)</t>
  </si>
  <si>
    <t>8 (3.3 %)</t>
  </si>
  <si>
    <t xml:space="preserve">Encino Charter Elementary </t>
  </si>
  <si>
    <t>333 (60.1 %)</t>
  </si>
  <si>
    <t>34 (6.1 %)</t>
  </si>
  <si>
    <t>87 (15.7 %)</t>
  </si>
  <si>
    <t>59 (10.6 %)</t>
  </si>
  <si>
    <t>36 (6.5 %)</t>
  </si>
  <si>
    <t xml:space="preserve">Endeavor College Preparatory Charter </t>
  </si>
  <si>
    <t>603 (98.5 %)</t>
  </si>
  <si>
    <t xml:space="preserve">Equitas Academy #3 Charter </t>
  </si>
  <si>
    <t>2 (2.0 %)</t>
  </si>
  <si>
    <t>98 (98.0 %)</t>
  </si>
  <si>
    <t xml:space="preserve">Equitas Academy Charter </t>
  </si>
  <si>
    <t>182 (40.4 %)</t>
  </si>
  <si>
    <t>257 (57.1 %)</t>
  </si>
  <si>
    <t>8 (1.8 %)</t>
  </si>
  <si>
    <t xml:space="preserve">Erwin Elementary </t>
  </si>
  <si>
    <t>205 (29.5 %)</t>
  </si>
  <si>
    <t>28 (4.0 %)</t>
  </si>
  <si>
    <t>445 (63.9 %)</t>
  </si>
  <si>
    <t xml:space="preserve">Eshelman Avenue Elementary </t>
  </si>
  <si>
    <t>69 (11.6 %)</t>
  </si>
  <si>
    <t>102 (17.1 %)</t>
  </si>
  <si>
    <t>377 (63.3 %)</t>
  </si>
  <si>
    <t>29 (4.9 %)</t>
  </si>
  <si>
    <t>9 (1.5 %)</t>
  </si>
  <si>
    <t xml:space="preserve">Esperanza Elementary </t>
  </si>
  <si>
    <t>18 (2.2 %)</t>
  </si>
  <si>
    <t>21 (2.6 %)</t>
  </si>
  <si>
    <t>767 (94.3 %)</t>
  </si>
  <si>
    <t xml:space="preserve">Estrella Elementary </t>
  </si>
  <si>
    <t>35 (6.4 %)</t>
  </si>
  <si>
    <t>499 (91.9 %)</t>
  </si>
  <si>
    <t xml:space="preserve">Euclid Avenue Elementary </t>
  </si>
  <si>
    <t>34 (4.3 %)</t>
  </si>
  <si>
    <t>749 (94.5 %)</t>
  </si>
  <si>
    <t xml:space="preserve">Everest Value </t>
  </si>
  <si>
    <t>2 (1.0 %)</t>
  </si>
  <si>
    <t>190 (92.2 %)</t>
  </si>
  <si>
    <t>3 (1.5 %)</t>
  </si>
  <si>
    <t>11 (5.3 %)</t>
  </si>
  <si>
    <t xml:space="preserve">Evergreen Avenue Elementary </t>
  </si>
  <si>
    <t>22 (2.6 %)</t>
  </si>
  <si>
    <t>799 (96.1 %)</t>
  </si>
  <si>
    <t xml:space="preserve">Extera Public </t>
  </si>
  <si>
    <t>14 (2.7 %)</t>
  </si>
  <si>
    <t>479 (92.3 %)</t>
  </si>
  <si>
    <t>22 (4.2 %)</t>
  </si>
  <si>
    <t xml:space="preserve">Extera Public School No. 2 </t>
  </si>
  <si>
    <t>284 (99.0 %)</t>
  </si>
  <si>
    <t xml:space="preserve">Fair Avenue Elementary </t>
  </si>
  <si>
    <t>45 (5.0 %)</t>
  </si>
  <si>
    <t>818 (91.3 %)</t>
  </si>
  <si>
    <t>6 (0.7 %)</t>
  </si>
  <si>
    <t xml:space="preserve">Fairburn Avenue Elementary </t>
  </si>
  <si>
    <t>279 (61.5 %)</t>
  </si>
  <si>
    <t>11 (2.4 %)</t>
  </si>
  <si>
    <t>35 (7.7 %)</t>
  </si>
  <si>
    <t>93 (20.5 %)</t>
  </si>
  <si>
    <t>33 (7.3 %)</t>
  </si>
  <si>
    <t xml:space="preserve">Farmdale Elementary </t>
  </si>
  <si>
    <t>18 (3.2 %)</t>
  </si>
  <si>
    <t>508 (91.2 %)</t>
  </si>
  <si>
    <t>24 (4.3 %)</t>
  </si>
  <si>
    <t xml:space="preserve">Fenton Academy for Social and Emotional Learning </t>
  </si>
  <si>
    <t>13 (7.7 %)</t>
  </si>
  <si>
    <t>4 (2.4 %)</t>
  </si>
  <si>
    <t>143 (84.6 %)</t>
  </si>
  <si>
    <t>6 (3.6 %)</t>
  </si>
  <si>
    <t>3 (1.8 %)</t>
  </si>
  <si>
    <t xml:space="preserve">Fenton Avenue Charter </t>
  </si>
  <si>
    <t>29 (3.9 %)</t>
  </si>
  <si>
    <t>696 (93.3 %)</t>
  </si>
  <si>
    <t xml:space="preserve">Fenton Primary Center </t>
  </si>
  <si>
    <t>12 (1.5 %)</t>
  </si>
  <si>
    <t>37 (4.6 %)</t>
  </si>
  <si>
    <t>738 (92.3 %)</t>
  </si>
  <si>
    <t>11 (1.4 %)</t>
  </si>
  <si>
    <t xml:space="preserve">Fenton Stem Acad: Elementary Center For Sci Technical Engr And Math </t>
  </si>
  <si>
    <t>15 (10.3 %)</t>
  </si>
  <si>
    <t>3 (2.1 %)</t>
  </si>
  <si>
    <t>122 (84.1 %)</t>
  </si>
  <si>
    <t xml:space="preserve">Fernangeles Elementary </t>
  </si>
  <si>
    <t>13 (1.9 %)</t>
  </si>
  <si>
    <t>661 (94.8 %)</t>
  </si>
  <si>
    <t xml:space="preserve">Fifteenth Street Elementary </t>
  </si>
  <si>
    <t>25 (4.6 %)</t>
  </si>
  <si>
    <t>35 (6.5 %)</t>
  </si>
  <si>
    <t>457 (84.6 %)</t>
  </si>
  <si>
    <t xml:space="preserve">Fifty-Fourth Street Elementary </t>
  </si>
  <si>
    <t>248 (76.3 %)</t>
  </si>
  <si>
    <t>57 (17.5 %)</t>
  </si>
  <si>
    <t>9 (2.8 %)</t>
  </si>
  <si>
    <t xml:space="preserve">Fifty-Ninth Street Elementary </t>
  </si>
  <si>
    <t>131 (36.3 %)</t>
  </si>
  <si>
    <t>221 (61.2 %)</t>
  </si>
  <si>
    <t xml:space="preserve">Fifty-Second Street Elementary </t>
  </si>
  <si>
    <t>17 (2.0 %)</t>
  </si>
  <si>
    <t>129 (15.2 %)</t>
  </si>
  <si>
    <t>694 (82.0 %)</t>
  </si>
  <si>
    <t xml:space="preserve">Figueroa Street Elementary </t>
  </si>
  <si>
    <t>72 (19.4 %)</t>
  </si>
  <si>
    <t>292 (78.7 %)</t>
  </si>
  <si>
    <t xml:space="preserve">First Street Elementary </t>
  </si>
  <si>
    <t>11 (1.6 %)</t>
  </si>
  <si>
    <t>663 (97.9 %)</t>
  </si>
  <si>
    <t xml:space="preserve">Fishburn Avenue Elementary </t>
  </si>
  <si>
    <t>17 (3.2 %)</t>
  </si>
  <si>
    <t>513 (95.4 %)</t>
  </si>
  <si>
    <t xml:space="preserve">Fletcher Drive Elementary </t>
  </si>
  <si>
    <t>7 (1.9 %)</t>
  </si>
  <si>
    <t>340 (90.7 %)</t>
  </si>
  <si>
    <t>25 (6.7 %)</t>
  </si>
  <si>
    <t xml:space="preserve">Florence Avenue Elementary </t>
  </si>
  <si>
    <t>731 (97.7 %)</t>
  </si>
  <si>
    <t xml:space="preserve">Florence Griffith Joyner Elementary </t>
  </si>
  <si>
    <t>24 (3.9 %)</t>
  </si>
  <si>
    <t>176 (28.8 %)</t>
  </si>
  <si>
    <t>409 (66.8 %)</t>
  </si>
  <si>
    <t xml:space="preserve">Ford Boulevard Elementary </t>
  </si>
  <si>
    <t>13 (1.2 %)</t>
  </si>
  <si>
    <t>1,060 (98.2 %)</t>
  </si>
  <si>
    <t xml:space="preserve">Forty-Ninth Street Elementary </t>
  </si>
  <si>
    <t>9 (1.1 %)</t>
  </si>
  <si>
    <t>54 (6.5 %)</t>
  </si>
  <si>
    <t>767 (92.2 %)</t>
  </si>
  <si>
    <t xml:space="preserve">Forty-Second Street Elementary </t>
  </si>
  <si>
    <t>201 (71.5 %)</t>
  </si>
  <si>
    <t>70 (24.9 %)</t>
  </si>
  <si>
    <t>7 (2.5 %)</t>
  </si>
  <si>
    <t xml:space="preserve">Fourth Street Elementary </t>
  </si>
  <si>
    <t>897 (97.1 %)</t>
  </si>
  <si>
    <t xml:space="preserve">Frank del Olmo Elementary </t>
  </si>
  <si>
    <t>21 (2.8 %)</t>
  </si>
  <si>
    <t>658 (86.8 %)</t>
  </si>
  <si>
    <t>63 (8.3 %)</t>
  </si>
  <si>
    <t xml:space="preserve">Franklin Avenue Elementary </t>
  </si>
  <si>
    <t>326 (64.4 %)</t>
  </si>
  <si>
    <t>9 (1.8 %)</t>
  </si>
  <si>
    <t>109 (21.5 %)</t>
  </si>
  <si>
    <t>47 (9.3 %)</t>
  </si>
  <si>
    <t>12 (2.4 %)</t>
  </si>
  <si>
    <t xml:space="preserve">Fred E. Lull Special Education Center </t>
  </si>
  <si>
    <t>2 (13.3 %)</t>
  </si>
  <si>
    <t>1 (6.7 %)</t>
  </si>
  <si>
    <t>10 (66.7 %)</t>
  </si>
  <si>
    <t xml:space="preserve">Fries Avenue Elementary </t>
  </si>
  <si>
    <t>483 (94.0 %)</t>
  </si>
  <si>
    <t xml:space="preserve">Fullbright Avenue Elementary </t>
  </si>
  <si>
    <t>30 (6.3 %)</t>
  </si>
  <si>
    <t>403 (84.3 %)</t>
  </si>
  <si>
    <t>33 (6.9 %)</t>
  </si>
  <si>
    <t xml:space="preserve">Gabriella Charter </t>
  </si>
  <si>
    <t>20 (4.6 %)</t>
  </si>
  <si>
    <t>6 (1.4 %)</t>
  </si>
  <si>
    <t>374 (86.4 %)</t>
  </si>
  <si>
    <t>29 (6.7 %)</t>
  </si>
  <si>
    <t>4 (0.9 %)</t>
  </si>
  <si>
    <t xml:space="preserve">Garden Grove Elementary </t>
  </si>
  <si>
    <t>31 (7.1 %)</t>
  </si>
  <si>
    <t>5 (1.1 %)</t>
  </si>
  <si>
    <t>368 (84.2 %)</t>
  </si>
  <si>
    <t>25 (5.7 %)</t>
  </si>
  <si>
    <t xml:space="preserve">Gardena Elementary </t>
  </si>
  <si>
    <t>24 (4.2 %)</t>
  </si>
  <si>
    <t>509 (88.7 %)</t>
  </si>
  <si>
    <t>13 (2.3 %)</t>
  </si>
  <si>
    <t xml:space="preserve">Gardner Street Elementary </t>
  </si>
  <si>
    <t>301 (68.4 %)</t>
  </si>
  <si>
    <t>93 (21.1 %)</t>
  </si>
  <si>
    <t>21 (4.8 %)</t>
  </si>
  <si>
    <t xml:space="preserve">Garvanza Elementary </t>
  </si>
  <si>
    <t>341 (90.9 %)</t>
  </si>
  <si>
    <t>19 (5.1 %)</t>
  </si>
  <si>
    <t xml:space="preserve">Garza (Carmen Lomas) Primary Center </t>
  </si>
  <si>
    <t>134 (98.5 %)</t>
  </si>
  <si>
    <t xml:space="preserve">Gates Street Elementary </t>
  </si>
  <si>
    <t>567 (76.9 %)</t>
  </si>
  <si>
    <t>141 (19.1 %)</t>
  </si>
  <si>
    <t xml:space="preserve">Gault Street Elementary </t>
  </si>
  <si>
    <t>27 (6.6 %)</t>
  </si>
  <si>
    <t>11 (2.7 %)</t>
  </si>
  <si>
    <t>348 (85.3 %)</t>
  </si>
  <si>
    <t xml:space="preserve">George De La Torre Junior Elementary </t>
  </si>
  <si>
    <t>673 (95.9 %)</t>
  </si>
  <si>
    <t xml:space="preserve">Gerald A. Lawson Academy Of The Arts Math And Sci </t>
  </si>
  <si>
    <t>113 (17.3 %)</t>
  </si>
  <si>
    <t>529 (81.1 %)</t>
  </si>
  <si>
    <t xml:space="preserve">Germain Academy For Academic Achievement </t>
  </si>
  <si>
    <t>119 (23.5 %)</t>
  </si>
  <si>
    <t>31 (6.1 %)</t>
  </si>
  <si>
    <t>240 (47.4 %)</t>
  </si>
  <si>
    <t>94 (18.6 %)</t>
  </si>
  <si>
    <t>17 (3.4 %)</t>
  </si>
  <si>
    <t xml:space="preserve">Gifted Academy Of Mathematics And Entrepreneurial Studies </t>
  </si>
  <si>
    <t>159 (71.9 %)</t>
  </si>
  <si>
    <t>59 (26.7 %)</t>
  </si>
  <si>
    <t xml:space="preserve">Glassell Park Elementary </t>
  </si>
  <si>
    <t>369 (92.0 %)</t>
  </si>
  <si>
    <t>18 (4.5 %)</t>
  </si>
  <si>
    <t xml:space="preserve">Gledhill Street Elementary </t>
  </si>
  <si>
    <t>49 (9.9 %)</t>
  </si>
  <si>
    <t>342 (69.4 %)</t>
  </si>
  <si>
    <t>62 (12.6 %)</t>
  </si>
  <si>
    <t xml:space="preserve">Glen Alta Elementary </t>
  </si>
  <si>
    <t>6 (3.0 %)</t>
  </si>
  <si>
    <t>9 (4.4 %)</t>
  </si>
  <si>
    <t>184 (90.6 %)</t>
  </si>
  <si>
    <t>4 (2.0 %)</t>
  </si>
  <si>
    <t xml:space="preserve">Glenfeliz Boulevard Elementary </t>
  </si>
  <si>
    <t>35 (11.2 %)</t>
  </si>
  <si>
    <t>243 (77.6 %)</t>
  </si>
  <si>
    <t>24 (7.7 %)</t>
  </si>
  <si>
    <t xml:space="preserve">Glenwood Elementary </t>
  </si>
  <si>
    <t>18 (4.4 %)</t>
  </si>
  <si>
    <t>378 (92.4 %)</t>
  </si>
  <si>
    <t xml:space="preserve">Global Education Academy </t>
  </si>
  <si>
    <t>233 (98.7 %)</t>
  </si>
  <si>
    <t xml:space="preserve">Global Education Academy 2 </t>
  </si>
  <si>
    <t>7 (9.0 %)</t>
  </si>
  <si>
    <t>71 (91.0 %)</t>
  </si>
  <si>
    <t xml:space="preserve">Goethe International Charter </t>
  </si>
  <si>
    <t>177 (44.6 %)</t>
  </si>
  <si>
    <t>32 (8.1 %)</t>
  </si>
  <si>
    <t>114 (28.7 %)</t>
  </si>
  <si>
    <t>59 (14.9 %)</t>
  </si>
  <si>
    <t xml:space="preserve">Graham Elementary </t>
  </si>
  <si>
    <t>29 (3.6 %)</t>
  </si>
  <si>
    <t>764 (95.5 %)</t>
  </si>
  <si>
    <t xml:space="preserve">Granada Community Charter </t>
  </si>
  <si>
    <t>89 (19.3 %)</t>
  </si>
  <si>
    <t>18 (3.9 %)</t>
  </si>
  <si>
    <t>290 (62.9 %)</t>
  </si>
  <si>
    <t>46 (10.0 %)</t>
  </si>
  <si>
    <t xml:space="preserve">Grand View Boulevard Elementary </t>
  </si>
  <si>
    <t>84 (12.5 %)</t>
  </si>
  <si>
    <t>72 (10.7 %)</t>
  </si>
  <si>
    <t>499 (74.4 %)</t>
  </si>
  <si>
    <t>8 (1.2 %)</t>
  </si>
  <si>
    <t xml:space="preserve">Grant Elementary </t>
  </si>
  <si>
    <t>82 (15.2 %)</t>
  </si>
  <si>
    <t>24 (4.5 %)</t>
  </si>
  <si>
    <t>381 (70.7 %)</t>
  </si>
  <si>
    <t>44 (8.2 %)</t>
  </si>
  <si>
    <t xml:space="preserve">Grape Street Elementary </t>
  </si>
  <si>
    <t>164 (26.3 %)</t>
  </si>
  <si>
    <t>444 (71.3 %)</t>
  </si>
  <si>
    <t xml:space="preserve">Gratts Learning Academy for Young Scholars (GLAYS) </t>
  </si>
  <si>
    <t>10 (1.7 %)</t>
  </si>
  <si>
    <t>532 (93.0 %)</t>
  </si>
  <si>
    <t xml:space="preserve">Gridley Street Elementary </t>
  </si>
  <si>
    <t>630 (95.9 %)</t>
  </si>
  <si>
    <t xml:space="preserve">Griffin Avenue Elementary </t>
  </si>
  <si>
    <t>417 (81.8 %)</t>
  </si>
  <si>
    <t>83 (16.3 %)</t>
  </si>
  <si>
    <t xml:space="preserve">Gulf Avenue Elementary </t>
  </si>
  <si>
    <t>11 (1.3 %)</t>
  </si>
  <si>
    <t>814 (93.1 %)</t>
  </si>
  <si>
    <t xml:space="preserve">Haddon Avenue Elementary </t>
  </si>
  <si>
    <t>18 (2.3 %)</t>
  </si>
  <si>
    <t>750 (95.1 %)</t>
  </si>
  <si>
    <t>16 (2.0 %)</t>
  </si>
  <si>
    <t xml:space="preserve">Halldale Elementary </t>
  </si>
  <si>
    <t>19 (3.4 %)</t>
  </si>
  <si>
    <t>30 (5.4 %)</t>
  </si>
  <si>
    <t>408 (72.9 %)</t>
  </si>
  <si>
    <t>88 (15.7 %)</t>
  </si>
  <si>
    <t>8 (1.4 %)</t>
  </si>
  <si>
    <t xml:space="preserve">Hamlin Charter Academy </t>
  </si>
  <si>
    <t>115 (27.0 %)</t>
  </si>
  <si>
    <t>52 (12.2 %)</t>
  </si>
  <si>
    <t>128 (30.0 %)</t>
  </si>
  <si>
    <t>109 (25.6 %)</t>
  </si>
  <si>
    <t>22 (5.2 %)</t>
  </si>
  <si>
    <t xml:space="preserve">Hancock Park Elementary </t>
  </si>
  <si>
    <t>207 (28.1 %)</t>
  </si>
  <si>
    <t>72 (9.8 %)</t>
  </si>
  <si>
    <t>76 (10.3 %)</t>
  </si>
  <si>
    <t>350 (47.5 %)</t>
  </si>
  <si>
    <t>32 (4.3 %)</t>
  </si>
  <si>
    <t xml:space="preserve">Harbor City Elementary </t>
  </si>
  <si>
    <t>14 (2.1 %)</t>
  </si>
  <si>
    <t>72 (11.0 %)</t>
  </si>
  <si>
    <t>533 (81.1 %)</t>
  </si>
  <si>
    <t>22 (3.3 %)</t>
  </si>
  <si>
    <t xml:space="preserve">Harding Street Elementary </t>
  </si>
  <si>
    <t>26 (5.8 %)</t>
  </si>
  <si>
    <t>399 (88.3 %)</t>
  </si>
  <si>
    <t xml:space="preserve">Harmony Elementary </t>
  </si>
  <si>
    <t>40 (6.1 %)</t>
  </si>
  <si>
    <t>598 (91.7 %)</t>
  </si>
  <si>
    <t xml:space="preserve">Harrison Street Elementary </t>
  </si>
  <si>
    <t>18 (3.7 %)</t>
  </si>
  <si>
    <t>463 (95.5 %)</t>
  </si>
  <si>
    <t xml:space="preserve">Harry Bridges Span </t>
  </si>
  <si>
    <t>12 (1.0 %)</t>
  </si>
  <si>
    <t>1,159 (97.0 %)</t>
  </si>
  <si>
    <t>6 (0.5 %)</t>
  </si>
  <si>
    <t xml:space="preserve">Hart Street Elementary </t>
  </si>
  <si>
    <t>39 (4.7 %)</t>
  </si>
  <si>
    <t>764 (91.2 %)</t>
  </si>
  <si>
    <t>27 (3.2 %)</t>
  </si>
  <si>
    <t xml:space="preserve">Harvard Elementary </t>
  </si>
  <si>
    <t>398 (85.4 %)</t>
  </si>
  <si>
    <t>49 (10.5 %)</t>
  </si>
  <si>
    <t xml:space="preserve">Haskell Elementary Sci Technical Engr Arts And Math (Steam) Magnet </t>
  </si>
  <si>
    <t>91 (15.3 %)</t>
  </si>
  <si>
    <t>402 (67.8 %)</t>
  </si>
  <si>
    <t>57 (9.6 %)</t>
  </si>
  <si>
    <t xml:space="preserve">Hawaiian Avenue Elementary </t>
  </si>
  <si>
    <t>655 (95.5 %)</t>
  </si>
  <si>
    <t xml:space="preserve">Haynes Charter For Enriched Studies </t>
  </si>
  <si>
    <t>269 (64.7 %)</t>
  </si>
  <si>
    <t>13 (3.1 %)</t>
  </si>
  <si>
    <t>47 (11.3 %)</t>
  </si>
  <si>
    <t>77 (18.5 %)</t>
  </si>
  <si>
    <t>9 (2.2 %)</t>
  </si>
  <si>
    <t xml:space="preserve">Hazeltine Avenue Elementary </t>
  </si>
  <si>
    <t>62 (8.2 %)</t>
  </si>
  <si>
    <t>646 (85.2 %)</t>
  </si>
  <si>
    <t>23 (3.0 %)</t>
  </si>
  <si>
    <t xml:space="preserve">Heliotrope Avenue Elementary </t>
  </si>
  <si>
    <t>708 (98.9 %)</t>
  </si>
  <si>
    <t xml:space="preserve">Herrick Avenue Elementary </t>
  </si>
  <si>
    <t>556 (94.2 %)</t>
  </si>
  <si>
    <t xml:space="preserve">Hesby Oaks Leadership Charter </t>
  </si>
  <si>
    <t>389 (71.4 %)</t>
  </si>
  <si>
    <t>19 (3.5 %)</t>
  </si>
  <si>
    <t>77 (14.1 %)</t>
  </si>
  <si>
    <t>34 (6.2 %)</t>
  </si>
  <si>
    <t>26 (4.8 %)</t>
  </si>
  <si>
    <t xml:space="preserve">Hillcrest Drive Elementary </t>
  </si>
  <si>
    <t>15 (2.1 %)</t>
  </si>
  <si>
    <t>330 (46.5 %)</t>
  </si>
  <si>
    <t>347 (48.9 %)</t>
  </si>
  <si>
    <t xml:space="preserve">Hillery T. Broadous Elementary </t>
  </si>
  <si>
    <t>8 (1.3 %)</t>
  </si>
  <si>
    <t>591 (96.4 %)</t>
  </si>
  <si>
    <t xml:space="preserve">Hillside Elementary </t>
  </si>
  <si>
    <t>6 (2.5 %)</t>
  </si>
  <si>
    <t>209 (87.1 %)</t>
  </si>
  <si>
    <t>23 (9.6 %)</t>
  </si>
  <si>
    <t xml:space="preserve">Hobart Boulevard Elementary </t>
  </si>
  <si>
    <t>16 (2.4 %)</t>
  </si>
  <si>
    <t>584 (88.9 %)</t>
  </si>
  <si>
    <t>42 (6.4 %)</t>
  </si>
  <si>
    <t xml:space="preserve">Hollywood Primary Center </t>
  </si>
  <si>
    <t>9 (6.3 %)</t>
  </si>
  <si>
    <t>131 (91.6 %)</t>
  </si>
  <si>
    <t xml:space="preserve">Holmes Avenue Elementary </t>
  </si>
  <si>
    <t>41 (13.7 %)</t>
  </si>
  <si>
    <t>241 (80.6 %)</t>
  </si>
  <si>
    <t>11 (3.7 %)</t>
  </si>
  <si>
    <t xml:space="preserve">Hooper Avenue Elementary </t>
  </si>
  <si>
    <t>6 (0.6 %)</t>
  </si>
  <si>
    <t>60 (6.3 %)</t>
  </si>
  <si>
    <t>889 (92.8 %)</t>
  </si>
  <si>
    <t xml:space="preserve">Hooper Avenue Primary Center </t>
  </si>
  <si>
    <t>13 (4.8 %)</t>
  </si>
  <si>
    <t>256 (95.2 %)</t>
  </si>
  <si>
    <t xml:space="preserve">Hoover Street Elementary </t>
  </si>
  <si>
    <t>763 (95.1 %)</t>
  </si>
  <si>
    <t xml:space="preserve">Hope Street Elementary </t>
  </si>
  <si>
    <t>574 (97.6 %)</t>
  </si>
  <si>
    <t xml:space="preserve">Hubbard Street Elementary </t>
  </si>
  <si>
    <t>30 (4.3 %)</t>
  </si>
  <si>
    <t>655 (93.8 %)</t>
  </si>
  <si>
    <t xml:space="preserve">Humphreys Avenue Elementary </t>
  </si>
  <si>
    <t>681 (98.3 %)</t>
  </si>
  <si>
    <t xml:space="preserve">Huntington Drive Elementary </t>
  </si>
  <si>
    <t>399 (92.8 %)</t>
  </si>
  <si>
    <t xml:space="preserve">Huntington Park Elementary </t>
  </si>
  <si>
    <t>8 (1.7 %)</t>
  </si>
  <si>
    <t>466 (98.1 %)</t>
  </si>
  <si>
    <t xml:space="preserve">Icef Innovation Los Angeles Charter </t>
  </si>
  <si>
    <t>154 (79.8 %)</t>
  </si>
  <si>
    <t>36 (18.7 %)</t>
  </si>
  <si>
    <t xml:space="preserve">ICEF Vista Elementary Academy </t>
  </si>
  <si>
    <t>12 (3.3 %)</t>
  </si>
  <si>
    <t>348 (95.3 %)</t>
  </si>
  <si>
    <t xml:space="preserve">Independence Elementary </t>
  </si>
  <si>
    <t>737 (97.6 %)</t>
  </si>
  <si>
    <t xml:space="preserve">Ingenium Charter </t>
  </si>
  <si>
    <t>39 (8.2 %)</t>
  </si>
  <si>
    <t>348 (72.8 %)</t>
  </si>
  <si>
    <t>36 (7.5 %)</t>
  </si>
  <si>
    <t>17 (3.6 %)</t>
  </si>
  <si>
    <t xml:space="preserve">Ivanhoe Elementary </t>
  </si>
  <si>
    <t>301 (65.7 %)</t>
  </si>
  <si>
    <t>76 (16.6 %)</t>
  </si>
  <si>
    <t>28 (6.1 %)</t>
  </si>
  <si>
    <t xml:space="preserve">Jaime Escalante Elementary </t>
  </si>
  <si>
    <t>21 (3.4 %)</t>
  </si>
  <si>
    <t>588 (95.5 %)</t>
  </si>
  <si>
    <t xml:space="preserve">John B. Monlux Elementary </t>
  </si>
  <si>
    <t>380 (55.6 %)</t>
  </si>
  <si>
    <t>22 (3.2 %)</t>
  </si>
  <si>
    <t>236 (34.5 %)</t>
  </si>
  <si>
    <t>28 (4.1 %)</t>
  </si>
  <si>
    <t xml:space="preserve">John W. Mack Elementary </t>
  </si>
  <si>
    <t>8 (1.9 %)</t>
  </si>
  <si>
    <t>76 (18.1 %)</t>
  </si>
  <si>
    <t>332 (79.2 %)</t>
  </si>
  <si>
    <t xml:space="preserve">Judith F. Baca Arts Academy </t>
  </si>
  <si>
    <t>13 (1.8 %)</t>
  </si>
  <si>
    <t>72 (10.0 %)</t>
  </si>
  <si>
    <t>629 (87.6 %)</t>
  </si>
  <si>
    <t xml:space="preserve">Julie Korenstein Elementary </t>
  </si>
  <si>
    <t>478 (89.5 %)</t>
  </si>
  <si>
    <t xml:space="preserve">Justice Street Academy Charter </t>
  </si>
  <si>
    <t>168 (42.1 %)</t>
  </si>
  <si>
    <t>131 (32.8 %)</t>
  </si>
  <si>
    <t>36 (9.0 %)</t>
  </si>
  <si>
    <t>44 (11.0 %)</t>
  </si>
  <si>
    <t xml:space="preserve">Kenter Canyon Elementary Charter </t>
  </si>
  <si>
    <t>418 (77.8 %)</t>
  </si>
  <si>
    <t>11 (2.0 %)</t>
  </si>
  <si>
    <t>36 (6.7 %)</t>
  </si>
  <si>
    <t>45 (8.4 %)</t>
  </si>
  <si>
    <t>27 (5.0 %)</t>
  </si>
  <si>
    <t xml:space="preserve">Kentwood Elementary </t>
  </si>
  <si>
    <t>94 (25.7 %)</t>
  </si>
  <si>
    <t>127 (34.7 %)</t>
  </si>
  <si>
    <t>82 (22.4 %)</t>
  </si>
  <si>
    <t>28 (7.7 %)</t>
  </si>
  <si>
    <t>34 (9.3 %)</t>
  </si>
  <si>
    <t xml:space="preserve">Kester Avenue Elementary </t>
  </si>
  <si>
    <t>342 (35.0 %)</t>
  </si>
  <si>
    <t>77 (7.9 %)</t>
  </si>
  <si>
    <t>376 (38.5 %)</t>
  </si>
  <si>
    <t>102 (10.4 %)</t>
  </si>
  <si>
    <t xml:space="preserve">Kingsley Elementary </t>
  </si>
  <si>
    <t>32 (6.8 %)</t>
  </si>
  <si>
    <t>418 (88.7 %)</t>
  </si>
  <si>
    <t xml:space="preserve">KIPP Comienza Community Prep </t>
  </si>
  <si>
    <t>544 (98.6 %)</t>
  </si>
  <si>
    <t xml:space="preserve">KIPP Empower Academy </t>
  </si>
  <si>
    <t>438 (76.8 %)</t>
  </si>
  <si>
    <t>120 (21.1 %)</t>
  </si>
  <si>
    <t xml:space="preserve">KIPP Ignite Academy </t>
  </si>
  <si>
    <t>2 (1.8 %)</t>
  </si>
  <si>
    <t>48 (43.2 %)</t>
  </si>
  <si>
    <t>58 (52.3 %)</t>
  </si>
  <si>
    <t xml:space="preserve">KIPP Iluminar Academy </t>
  </si>
  <si>
    <t>443 (98.9 %)</t>
  </si>
  <si>
    <t xml:space="preserve">KIPP Promesa Prep </t>
  </si>
  <si>
    <t>115 (98.3 %)</t>
  </si>
  <si>
    <t xml:space="preserve">KIPP Raices Academy </t>
  </si>
  <si>
    <t>542 (98.9 %)</t>
  </si>
  <si>
    <t xml:space="preserve">KIPP Vida Preparatory Academy </t>
  </si>
  <si>
    <t>133 (39.7 %)</t>
  </si>
  <si>
    <t>201 (60.0 %)</t>
  </si>
  <si>
    <t xml:space="preserve">Kittridge Street Elementary </t>
  </si>
  <si>
    <t>147 (17.8 %)</t>
  </si>
  <si>
    <t>647 (78.5 %)</t>
  </si>
  <si>
    <t xml:space="preserve">Knollwood Preparatory Academy </t>
  </si>
  <si>
    <t>117 (27.6 %)</t>
  </si>
  <si>
    <t>236 (55.7 %)</t>
  </si>
  <si>
    <t>40 (9.4 %)</t>
  </si>
  <si>
    <t xml:space="preserve">La Salle Avenue Elementary </t>
  </si>
  <si>
    <t>263 (60.6 %)</t>
  </si>
  <si>
    <t>165 (38.0 %)</t>
  </si>
  <si>
    <t xml:space="preserve">Lafayette Park Primary Center </t>
  </si>
  <si>
    <t>11 (9.8 %)</t>
  </si>
  <si>
    <t>3 (2.7 %)</t>
  </si>
  <si>
    <t>91 (81.3 %)</t>
  </si>
  <si>
    <t>4 (3.6 %)</t>
  </si>
  <si>
    <t xml:space="preserve">Lake Street Primary </t>
  </si>
  <si>
    <t>6 (2.9 %)</t>
  </si>
  <si>
    <t>3 (1.4 %)</t>
  </si>
  <si>
    <t>176 (85.0 %)</t>
  </si>
  <si>
    <t>21 (10.1 %)</t>
  </si>
  <si>
    <t xml:space="preserve">Lanai Road Elementary </t>
  </si>
  <si>
    <t>474 (84.8 %)</t>
  </si>
  <si>
    <t>10 (1.8 %)</t>
  </si>
  <si>
    <t>25 (4.5 %)</t>
  </si>
  <si>
    <t>32 (5.7 %)</t>
  </si>
  <si>
    <t>17 (3.0 %)</t>
  </si>
  <si>
    <t xml:space="preserve">Langdon Avenue Elementary </t>
  </si>
  <si>
    <t>574 (95.7 %)</t>
  </si>
  <si>
    <t>12 (2.0 %)</t>
  </si>
  <si>
    <t xml:space="preserve">Lankershim Elementary </t>
  </si>
  <si>
    <t>21 (4.4 %)</t>
  </si>
  <si>
    <t>28 (5.9 %)</t>
  </si>
  <si>
    <t>385 (81.6 %)</t>
  </si>
  <si>
    <t>24 (5.1 %)</t>
  </si>
  <si>
    <t>14 (3.0 %)</t>
  </si>
  <si>
    <t xml:space="preserve">Lashon Academy </t>
  </si>
  <si>
    <t>70 (38.3 %)</t>
  </si>
  <si>
    <t>104 (56.8 %)</t>
  </si>
  <si>
    <t xml:space="preserve">Lassen Elementary </t>
  </si>
  <si>
    <t>16 (3.1 %)</t>
  </si>
  <si>
    <t>453 (88.1 %)</t>
  </si>
  <si>
    <t>30 (5.8 %)</t>
  </si>
  <si>
    <t xml:space="preserve">Latona Avenue Elementary </t>
  </si>
  <si>
    <t>5 (2.7 %)</t>
  </si>
  <si>
    <t>171 (92.4 %)</t>
  </si>
  <si>
    <t>4 (2.2 %)</t>
  </si>
  <si>
    <t xml:space="preserve">Laurel Elementary </t>
  </si>
  <si>
    <t>82 (26.4 %)</t>
  </si>
  <si>
    <t>31 (10.0 %)</t>
  </si>
  <si>
    <t>152 (48.9 %)</t>
  </si>
  <si>
    <t>36 (11.6 %)</t>
  </si>
  <si>
    <t>9 (2.9 %)</t>
  </si>
  <si>
    <t xml:space="preserve">Leapwood Avenue Elementary </t>
  </si>
  <si>
    <t>8 (2.6 %)</t>
  </si>
  <si>
    <t>234 (75.0 %)</t>
  </si>
  <si>
    <t>47 (15.1 %)</t>
  </si>
  <si>
    <t>7 (2.2 %)</t>
  </si>
  <si>
    <t xml:space="preserve">Leland Street Elementary </t>
  </si>
  <si>
    <t>71 (12.6 %)</t>
  </si>
  <si>
    <t>51 (9.0 %)</t>
  </si>
  <si>
    <t>393 (69.6 %)</t>
  </si>
  <si>
    <t>31 (5.5 %)</t>
  </si>
  <si>
    <t xml:space="preserve">Lemay Street Elementary </t>
  </si>
  <si>
    <t>47 (11.7 %)</t>
  </si>
  <si>
    <t>16 (4.0 %)</t>
  </si>
  <si>
    <t>312 (77.8 %)</t>
  </si>
  <si>
    <t xml:space="preserve">Lenicia B. Weemes Elementary </t>
  </si>
  <si>
    <t>161 (24.7 %)</t>
  </si>
  <si>
    <t>467 (71.6 %)</t>
  </si>
  <si>
    <t xml:space="preserve">Leo Politi Elementary </t>
  </si>
  <si>
    <t>20 (2.7 %)</t>
  </si>
  <si>
    <t>707 (94.0 %)</t>
  </si>
  <si>
    <t xml:space="preserve">Lexington Avenue Primary Center </t>
  </si>
  <si>
    <t>7 (3.9 %)</t>
  </si>
  <si>
    <t>3 (1.7 %)</t>
  </si>
  <si>
    <t>142 (79.3 %)</t>
  </si>
  <si>
    <t>19 (10.6 %)</t>
  </si>
  <si>
    <t xml:space="preserve">Libertas College Preparatory Charter </t>
  </si>
  <si>
    <t>29 (32.6 %)</t>
  </si>
  <si>
    <t>57 (64.0 %)</t>
  </si>
  <si>
    <t>2 (2.2 %)</t>
  </si>
  <si>
    <t>1 (1.1 %)</t>
  </si>
  <si>
    <t xml:space="preserve">Liberty Boulevard Elementary </t>
  </si>
  <si>
    <t>14 (2.4 %)</t>
  </si>
  <si>
    <t>561 (96.2 %)</t>
  </si>
  <si>
    <t xml:space="preserve">Liggett Street Elementary </t>
  </si>
  <si>
    <t>693 (88.1 %)</t>
  </si>
  <si>
    <t xml:space="preserve">Lillian Street Elementary </t>
  </si>
  <si>
    <t>523 (98.7 %)</t>
  </si>
  <si>
    <t xml:space="preserve">Limerick Avenue Elementary </t>
  </si>
  <si>
    <t>51 (6.1 %)</t>
  </si>
  <si>
    <t>29 (3.5 %)</t>
  </si>
  <si>
    <t>675 (80.4 %)</t>
  </si>
  <si>
    <t>65 (7.7 %)</t>
  </si>
  <si>
    <t>16 (1.9 %)</t>
  </si>
  <si>
    <t xml:space="preserve">Lockhurst Drive Charter Elementary </t>
  </si>
  <si>
    <t>191 (48.0 %)</t>
  </si>
  <si>
    <t>100 (25.1 %)</t>
  </si>
  <si>
    <t>68 (17.1 %)</t>
  </si>
  <si>
    <t>24 (6.0 %)</t>
  </si>
  <si>
    <t xml:space="preserve">Lockwood Avenue Elementary </t>
  </si>
  <si>
    <t>374 (82.0 %)</t>
  </si>
  <si>
    <t>44 (9.6 %)</t>
  </si>
  <si>
    <t xml:space="preserve">Logan Street Elementary </t>
  </si>
  <si>
    <t>393 (89.9 %)</t>
  </si>
  <si>
    <t xml:space="preserve">Loma Vista Elementary </t>
  </si>
  <si>
    <t>786 (96.9 %)</t>
  </si>
  <si>
    <t xml:space="preserve">Lomita Math/Science/Technology Magnet </t>
  </si>
  <si>
    <t>117 (12.3 %)</t>
  </si>
  <si>
    <t>85 (8.9 %)</t>
  </si>
  <si>
    <t>519 (54.5 %)</t>
  </si>
  <si>
    <t>176 (18.5 %)</t>
  </si>
  <si>
    <t>13 (1.4 %)</t>
  </si>
  <si>
    <t>42 (4.4 %)</t>
  </si>
  <si>
    <t xml:space="preserve">Loren Miller Elementary </t>
  </si>
  <si>
    <t>140 (17.5 %)</t>
  </si>
  <si>
    <t>644 (80.3 %)</t>
  </si>
  <si>
    <t xml:space="preserve">Lorena Street Elementary </t>
  </si>
  <si>
    <t>507 (97.1 %)</t>
  </si>
  <si>
    <t xml:space="preserve">Loreto Street Elementary </t>
  </si>
  <si>
    <t>372 (91.4 %)</t>
  </si>
  <si>
    <t xml:space="preserve">Lorne Street Elementary </t>
  </si>
  <si>
    <t>98 (16.6 %)</t>
  </si>
  <si>
    <t>22 (3.7 %)</t>
  </si>
  <si>
    <t>386 (65.2 %)</t>
  </si>
  <si>
    <t>60 (10.1 %)</t>
  </si>
  <si>
    <t>21 (3.5 %)</t>
  </si>
  <si>
    <t xml:space="preserve">Los Angeles Elementary </t>
  </si>
  <si>
    <t>703 (93.5 %)</t>
  </si>
  <si>
    <t xml:space="preserve">Los Angeles Leadership Primary Academy </t>
  </si>
  <si>
    <t>333 (95.1 %)</t>
  </si>
  <si>
    <t>11 (3.1 %)</t>
  </si>
  <si>
    <t xml:space="preserve">Los Feliz Charter School for the Arts </t>
  </si>
  <si>
    <t>222 (43.7 %)</t>
  </si>
  <si>
    <t>19 (3.7 %)</t>
  </si>
  <si>
    <t>198 (39.0 %)</t>
  </si>
  <si>
    <t>60 (11.8 %)</t>
  </si>
  <si>
    <t xml:space="preserve">Los Feliz Science/Technical/Engineer/Math/Medicine Magnet </t>
  </si>
  <si>
    <t>141 (30.1 %)</t>
  </si>
  <si>
    <t>261 (55.8 %)</t>
  </si>
  <si>
    <t>40 (8.5 %)</t>
  </si>
  <si>
    <t xml:space="preserve">Lou Dantzler Preparatory Charter Elementary </t>
  </si>
  <si>
    <t>246 (73.0 %)</t>
  </si>
  <si>
    <t>90 (26.7 %)</t>
  </si>
  <si>
    <t xml:space="preserve">Lovelia P. Flournoy Elementary </t>
  </si>
  <si>
    <t>7 (1.1 %)</t>
  </si>
  <si>
    <t>144 (23.6 %)</t>
  </si>
  <si>
    <t>447 (73.2 %)</t>
  </si>
  <si>
    <t xml:space="preserve">Loyola Village Fine And Performing Arts Magnet </t>
  </si>
  <si>
    <t>21 (5.6 %)</t>
  </si>
  <si>
    <t>215 (57.6 %)</t>
  </si>
  <si>
    <t>110 (29.5 %)</t>
  </si>
  <si>
    <t>8 (2.1 %)</t>
  </si>
  <si>
    <t>17 (4.6 %)</t>
  </si>
  <si>
    <t xml:space="preserve">Lucille Roybal-Allard Elementary </t>
  </si>
  <si>
    <t>16 (2.7 %)</t>
  </si>
  <si>
    <t>575 (96.8 %)</t>
  </si>
  <si>
    <t xml:space="preserve">MacArthur Park Elementary School for the Visual and Perf Arts </t>
  </si>
  <si>
    <t>509 (94.3 %)</t>
  </si>
  <si>
    <t xml:space="preserve">Madison Elementary </t>
  </si>
  <si>
    <t>586 (96.4 %)</t>
  </si>
  <si>
    <t xml:space="preserve">Magnolia Avenue Elementary </t>
  </si>
  <si>
    <t>11 (1.0 %)</t>
  </si>
  <si>
    <t>1,102 (96.8 %)</t>
  </si>
  <si>
    <t>10 (0.9 %)</t>
  </si>
  <si>
    <t xml:space="preserve">Magnolia Science Academy 7 </t>
  </si>
  <si>
    <t>55 (18.9 %)</t>
  </si>
  <si>
    <t>14 (4.8 %)</t>
  </si>
  <si>
    <t>192 (66.0 %)</t>
  </si>
  <si>
    <t>25 (8.6 %)</t>
  </si>
  <si>
    <t>5 (1.7 %)</t>
  </si>
  <si>
    <t xml:space="preserve">Main Street Elementary </t>
  </si>
  <si>
    <t>12 (1.4 %)</t>
  </si>
  <si>
    <t>47 (5.5 %)</t>
  </si>
  <si>
    <t>797 (92.5 %)</t>
  </si>
  <si>
    <t xml:space="preserve">Malabar Street Elementary </t>
  </si>
  <si>
    <t>693 (97.9 %)</t>
  </si>
  <si>
    <t xml:space="preserve">Manchester Avenue Elementary </t>
  </si>
  <si>
    <t>155 (18.9 %)</t>
  </si>
  <si>
    <t>654 (79.9 %)</t>
  </si>
  <si>
    <t xml:space="preserve">Manhattan Place Elementary </t>
  </si>
  <si>
    <t>266 (62.9 %)</t>
  </si>
  <si>
    <t>140 (33.1 %)</t>
  </si>
  <si>
    <t xml:space="preserve">Maple Primary Center </t>
  </si>
  <si>
    <t>5 (2.4 %)</t>
  </si>
  <si>
    <t>10 (4.7 %)</t>
  </si>
  <si>
    <t>196 (92.9 %)</t>
  </si>
  <si>
    <t xml:space="preserve">Mar Vista Elementary </t>
  </si>
  <si>
    <t>299 (50.7 %)</t>
  </si>
  <si>
    <t>35 (5.9 %)</t>
  </si>
  <si>
    <t>104 (17.6 %)</t>
  </si>
  <si>
    <t>87 (14.7 %)</t>
  </si>
  <si>
    <t>64 (10.8 %)</t>
  </si>
  <si>
    <t xml:space="preserve">Marguerite Poindexter LaMotte Elementary </t>
  </si>
  <si>
    <t>38 (7.4 %)</t>
  </si>
  <si>
    <t>462 (89.7 %)</t>
  </si>
  <si>
    <t xml:space="preserve">Marianna Avenue Elementary </t>
  </si>
  <si>
    <t>362 (97.3 %)</t>
  </si>
  <si>
    <t xml:space="preserve">Mariposa-Nabi Primary Center </t>
  </si>
  <si>
    <t>7 (3.3 %)</t>
  </si>
  <si>
    <t>196 (92.5 %)</t>
  </si>
  <si>
    <t>8 (3.8 %)</t>
  </si>
  <si>
    <t xml:space="preserve">Marquez Charter </t>
  </si>
  <si>
    <t>434 (79.5 %)</t>
  </si>
  <si>
    <t>47 (8.6 %)</t>
  </si>
  <si>
    <t>28 (5.1 %)</t>
  </si>
  <si>
    <t>15 (2.7 %)</t>
  </si>
  <si>
    <t xml:space="preserve">Martha Escutia Primary Center </t>
  </si>
  <si>
    <t>15 (5.9 %)</t>
  </si>
  <si>
    <t>237 (93.7 %)</t>
  </si>
  <si>
    <t xml:space="preserve">Martin Luther King Junior Elementary </t>
  </si>
  <si>
    <t>127 (26.8 %)</t>
  </si>
  <si>
    <t>336 (71.0 %)</t>
  </si>
  <si>
    <t xml:space="preserve">Marvin Elementary </t>
  </si>
  <si>
    <t>24 (2.6 %)</t>
  </si>
  <si>
    <t>95 (10.4 %)</t>
  </si>
  <si>
    <t>768 (84.4 %)</t>
  </si>
  <si>
    <t>18 (2.0 %)</t>
  </si>
  <si>
    <t xml:space="preserve">Maurice Sendak Elementary </t>
  </si>
  <si>
    <t>15 (2.9 %)</t>
  </si>
  <si>
    <t>453 (87.6 %)</t>
  </si>
  <si>
    <t xml:space="preserve">Mayall Street Elementary </t>
  </si>
  <si>
    <t>88 (18.4 %)</t>
  </si>
  <si>
    <t>24 (5.0 %)</t>
  </si>
  <si>
    <t>295 (61.6 %)</t>
  </si>
  <si>
    <t>62 (12.9 %)</t>
  </si>
  <si>
    <t>9 (1.9 %)</t>
  </si>
  <si>
    <t xml:space="preserve">Mayberry Street Elementary </t>
  </si>
  <si>
    <t>13 (4.3 %)</t>
  </si>
  <si>
    <t>21 (7.0 %)</t>
  </si>
  <si>
    <t>235 (78.6 %)</t>
  </si>
  <si>
    <t>22 (7.4 %)</t>
  </si>
  <si>
    <t>8 (2.7 %)</t>
  </si>
  <si>
    <t xml:space="preserve">Maywood Elementary </t>
  </si>
  <si>
    <t>489 (97.6 %)</t>
  </si>
  <si>
    <t xml:space="preserve">McKinley Avenue Elementary </t>
  </si>
  <si>
    <t>119 (15.0 %)</t>
  </si>
  <si>
    <t>658 (82.8 %)</t>
  </si>
  <si>
    <t xml:space="preserve">Melrose Avenue Elementary </t>
  </si>
  <si>
    <t>94 (27.9 %)</t>
  </si>
  <si>
    <t>18 (5.3 %)</t>
  </si>
  <si>
    <t>135 (40.1 %)</t>
  </si>
  <si>
    <t>79 (23.4 %)</t>
  </si>
  <si>
    <t xml:space="preserve">Melvin Avenue Elementary </t>
  </si>
  <si>
    <t>30 (7.8 %)</t>
  </si>
  <si>
    <t>11 (2.9 %)</t>
  </si>
  <si>
    <t>295 (76.6 %)</t>
  </si>
  <si>
    <t>40 (10.4 %)</t>
  </si>
  <si>
    <t xml:space="preserve">Menlo Avenue Elementary </t>
  </si>
  <si>
    <t>85 (15.0 %)</t>
  </si>
  <si>
    <t>478 (84.2 %)</t>
  </si>
  <si>
    <t xml:space="preserve">Metro Charter </t>
  </si>
  <si>
    <t>17 (8.3 %)</t>
  </si>
  <si>
    <t>140 (68.3 %)</t>
  </si>
  <si>
    <t>10 (4.9 %)</t>
  </si>
  <si>
    <t>21 (10.2 %)</t>
  </si>
  <si>
    <t xml:space="preserve">Meyler Street Elementary </t>
  </si>
  <si>
    <t>36 (4.6 %)</t>
  </si>
  <si>
    <t>55 (7.0 %)</t>
  </si>
  <si>
    <t>638 (81.2 %)</t>
  </si>
  <si>
    <t>30 (3.8 %)</t>
  </si>
  <si>
    <t xml:space="preserve">Michelle Obama Elementary </t>
  </si>
  <si>
    <t>792 (91.5 %)</t>
  </si>
  <si>
    <t>43 (5.0 %)</t>
  </si>
  <si>
    <t xml:space="preserve">Micheltorena Street Elementary </t>
  </si>
  <si>
    <t>91 (25.1 %)</t>
  </si>
  <si>
    <t>226 (62.4 %)</t>
  </si>
  <si>
    <t>17 (4.7 %)</t>
  </si>
  <si>
    <t>15 (4.1 %)</t>
  </si>
  <si>
    <t xml:space="preserve">Mid-City's Prescott School of Enriched Sciences </t>
  </si>
  <si>
    <t>16 (6.3 %)</t>
  </si>
  <si>
    <t>83 (32.9 %)</t>
  </si>
  <si>
    <t>143 (56.7 %)</t>
  </si>
  <si>
    <t xml:space="preserve">Middleton Primary Center </t>
  </si>
  <si>
    <t>262 (97.8 %)</t>
  </si>
  <si>
    <t xml:space="preserve">Middleton Street Elementary </t>
  </si>
  <si>
    <t>1,049 (99.3 %)</t>
  </si>
  <si>
    <t xml:space="preserve">Miles Avenue Elementary </t>
  </si>
  <si>
    <t>11 (1.1 %)</t>
  </si>
  <si>
    <t>977 (97.7 %)</t>
  </si>
  <si>
    <t>7 (0.7 %)</t>
  </si>
  <si>
    <t xml:space="preserve">Miramonte Elementary </t>
  </si>
  <si>
    <t>726 (96.9 %)</t>
  </si>
  <si>
    <t xml:space="preserve">Montague Charter Academy </t>
  </si>
  <si>
    <t>933 (96.3 %)</t>
  </si>
  <si>
    <t xml:space="preserve">Montara Avenue Elementary </t>
  </si>
  <si>
    <t>786 (98.7 %)</t>
  </si>
  <si>
    <t xml:space="preserve">Monte Vista Street Elementary </t>
  </si>
  <si>
    <t>409 (93.0 %)</t>
  </si>
  <si>
    <t xml:space="preserve">Morningside Elementary </t>
  </si>
  <si>
    <t>17 (2.6 %)</t>
  </si>
  <si>
    <t>630 (96.5 %)</t>
  </si>
  <si>
    <t xml:space="preserve">Morris K. Hamasaki Elementary </t>
  </si>
  <si>
    <t>382 (92.0 %)</t>
  </si>
  <si>
    <t xml:space="preserve">Mountain View Elementary </t>
  </si>
  <si>
    <t>262 (74.6 %)</t>
  </si>
  <si>
    <t>77 (21.9 %)</t>
  </si>
  <si>
    <t>9 (2.6 %)</t>
  </si>
  <si>
    <t xml:space="preserve">Mt. Washington Elementary </t>
  </si>
  <si>
    <t>204 (48.5 %)</t>
  </si>
  <si>
    <t>128 (30.4 %)</t>
  </si>
  <si>
    <t>25 (5.9 %)</t>
  </si>
  <si>
    <t>54 (12.8 %)</t>
  </si>
  <si>
    <t xml:space="preserve">Multicultural Learning Center </t>
  </si>
  <si>
    <t>26 (6.5 %)</t>
  </si>
  <si>
    <t>13 (3.2 %)</t>
  </si>
  <si>
    <t>330 (81.9 %)</t>
  </si>
  <si>
    <t>34 (8.4 %)</t>
  </si>
  <si>
    <t xml:space="preserve">Multnomah Street Elementary </t>
  </si>
  <si>
    <t>15 (3.1 %)</t>
  </si>
  <si>
    <t>437 (91.0 %)</t>
  </si>
  <si>
    <t xml:space="preserve">Murchison Street Elementary </t>
  </si>
  <si>
    <t>13 (2.7 %)</t>
  </si>
  <si>
    <t>460 (96.6 %)</t>
  </si>
  <si>
    <t xml:space="preserve">N.E.W. Academy Canoga Park </t>
  </si>
  <si>
    <t>474 (95.0 %)</t>
  </si>
  <si>
    <t xml:space="preserve">N.E.W. Academy of Science and Arts </t>
  </si>
  <si>
    <t>348 (99.4 %)</t>
  </si>
  <si>
    <t xml:space="preserve">Napa Street Elementary </t>
  </si>
  <si>
    <t>20 (4.4 %)</t>
  </si>
  <si>
    <t>416 (90.8 %)</t>
  </si>
  <si>
    <t xml:space="preserve">Nestle Avenue Charter </t>
  </si>
  <si>
    <t>406 (71.1 %)</t>
  </si>
  <si>
    <t>28 (4.9 %)</t>
  </si>
  <si>
    <t>98 (17.2 %)</t>
  </si>
  <si>
    <t>33 (5.8 %)</t>
  </si>
  <si>
    <t xml:space="preserve">Nevada Avenue Elementary </t>
  </si>
  <si>
    <t>342 (77.6 %)</t>
  </si>
  <si>
    <t>40 (9.1 %)</t>
  </si>
  <si>
    <t xml:space="preserve">Nevin Avenue Elementary </t>
  </si>
  <si>
    <t>20 (3.1 %)</t>
  </si>
  <si>
    <t>604 (95.1 %)</t>
  </si>
  <si>
    <t xml:space="preserve">New Heights Charter </t>
  </si>
  <si>
    <t>101 (23.3 %)</t>
  </si>
  <si>
    <t>330 (76.0 %)</t>
  </si>
  <si>
    <t xml:space="preserve">New Horizons Charter Academy </t>
  </si>
  <si>
    <t>49 (19.5 %)</t>
  </si>
  <si>
    <t>20 (8.0 %)</t>
  </si>
  <si>
    <t>132 (52.6 %)</t>
  </si>
  <si>
    <t xml:space="preserve">Newcastle Elementary </t>
  </si>
  <si>
    <t>43 (10.0 %)</t>
  </si>
  <si>
    <t>352 (81.5 %)</t>
  </si>
  <si>
    <t xml:space="preserve">Ninety-Fifth Street Elementary </t>
  </si>
  <si>
    <t>22 (2.3 %)</t>
  </si>
  <si>
    <t>244 (25.2 %)</t>
  </si>
  <si>
    <t>691 (71.4 %)</t>
  </si>
  <si>
    <t>9 (0.9 %)</t>
  </si>
  <si>
    <t xml:space="preserve">Ninety-Ninth Street Elementary </t>
  </si>
  <si>
    <t>142 (23.3 %)</t>
  </si>
  <si>
    <t>459 (75.4 %)</t>
  </si>
  <si>
    <t xml:space="preserve">Ninety-Second Street Elementary </t>
  </si>
  <si>
    <t>73 (8.3 %)</t>
  </si>
  <si>
    <t>797 (90.6 %)</t>
  </si>
  <si>
    <t xml:space="preserve">Ninety-Sixth Street Elementary </t>
  </si>
  <si>
    <t>8 (1.0 %)</t>
  </si>
  <si>
    <t>162 (20.0 %)</t>
  </si>
  <si>
    <t>631 (77.7 %)</t>
  </si>
  <si>
    <t xml:space="preserve">Ninety-Third Street Elementary </t>
  </si>
  <si>
    <t>14 (1.3 %)</t>
  </si>
  <si>
    <t>210 (19.2 %)</t>
  </si>
  <si>
    <t>846 (77.5 %)</t>
  </si>
  <si>
    <t xml:space="preserve">Ninth Street Elementary </t>
  </si>
  <si>
    <t>11 (3.5 %)</t>
  </si>
  <si>
    <t>40 (12.9 %)</t>
  </si>
  <si>
    <t>250 (80.6 %)</t>
  </si>
  <si>
    <t xml:space="preserve">Noble Avenue Elementary </t>
  </si>
  <si>
    <t>20 (2.2 %)</t>
  </si>
  <si>
    <t>812 (91.1 %)</t>
  </si>
  <si>
    <t>29 (3.3 %)</t>
  </si>
  <si>
    <t xml:space="preserve">Nora Sterry Elementary </t>
  </si>
  <si>
    <t>56 (15.4 %)</t>
  </si>
  <si>
    <t>38 (10.4 %)</t>
  </si>
  <si>
    <t>242 (66.5 %)</t>
  </si>
  <si>
    <t>19 (5.2 %)</t>
  </si>
  <si>
    <t>9 (2.5 %)</t>
  </si>
  <si>
    <t xml:space="preserve">Normandie Avenue Elementary </t>
  </si>
  <si>
    <t>169 (19.5 %)</t>
  </si>
  <si>
    <t>680 (78.3 %)</t>
  </si>
  <si>
    <t xml:space="preserve">Normont Elementary </t>
  </si>
  <si>
    <t>16 (4.4 %)</t>
  </si>
  <si>
    <t>104 (28.8 %)</t>
  </si>
  <si>
    <t>225 (62.3 %)</t>
  </si>
  <si>
    <t>8 (2.2 %)</t>
  </si>
  <si>
    <t xml:space="preserve">Norwood Street Elementary </t>
  </si>
  <si>
    <t>540 (94.2 %)</t>
  </si>
  <si>
    <t xml:space="preserve">Nueva Vista Elementary </t>
  </si>
  <si>
    <t>57 (5.4 %)</t>
  </si>
  <si>
    <t>990 (93.3 %)</t>
  </si>
  <si>
    <t xml:space="preserve">O'Melveny Elementary </t>
  </si>
  <si>
    <t>512 (95.9 %)</t>
  </si>
  <si>
    <t xml:space="preserve">Ocean Charter </t>
  </si>
  <si>
    <t>240 (52.4 %)</t>
  </si>
  <si>
    <t>100 (21.8 %)</t>
  </si>
  <si>
    <t>22 (4.8 %)</t>
  </si>
  <si>
    <t>79 (17.2 %)</t>
  </si>
  <si>
    <t xml:space="preserve">Olympic Primary Center </t>
  </si>
  <si>
    <t>171 (98.8 %)</t>
  </si>
  <si>
    <t xml:space="preserve">One Hundred Eighteenth Street </t>
  </si>
  <si>
    <t>139 (21.7 %)</t>
  </si>
  <si>
    <t>495 (77.3 %)</t>
  </si>
  <si>
    <t xml:space="preserve">One Hundred Eighty-Sixth Street Elementary </t>
  </si>
  <si>
    <t>147 (18.4 %)</t>
  </si>
  <si>
    <t>531 (66.4 %)</t>
  </si>
  <si>
    <t>50 (6.3 %)</t>
  </si>
  <si>
    <t>32 (4.0 %)</t>
  </si>
  <si>
    <t xml:space="preserve">One Hundred Fifty-Sixth Street Elementary </t>
  </si>
  <si>
    <t>30 (8.2 %)</t>
  </si>
  <si>
    <t>75 (20.4 %)</t>
  </si>
  <si>
    <t>188 (51.1 %)</t>
  </si>
  <si>
    <t>54 (14.7 %)</t>
  </si>
  <si>
    <t>14 (3.8 %)</t>
  </si>
  <si>
    <t xml:space="preserve">One Hundred Fifty-Third Street </t>
  </si>
  <si>
    <t>10 (2.5 %)</t>
  </si>
  <si>
    <t>116 (29.2 %)</t>
  </si>
  <si>
    <t>235 (59.2 %)</t>
  </si>
  <si>
    <t xml:space="preserve">One Hundred Ninth Street Elementary </t>
  </si>
  <si>
    <t>90 (18.8 %)</t>
  </si>
  <si>
    <t>383 (80.1 %)</t>
  </si>
  <si>
    <t xml:space="preserve">One Hundred Seventh Street Elementary </t>
  </si>
  <si>
    <t>226 (24.5 %)</t>
  </si>
  <si>
    <t>673 (73.0 %)</t>
  </si>
  <si>
    <t xml:space="preserve">One Hundred Sixteenth Street Elementary </t>
  </si>
  <si>
    <t>129 (26.0 %)</t>
  </si>
  <si>
    <t>354 (71.2 %)</t>
  </si>
  <si>
    <t xml:space="preserve">One Hundred Thirty-Fifth Street Elementary </t>
  </si>
  <si>
    <t>138 (17.1 %)</t>
  </si>
  <si>
    <t>637 (78.7 %)</t>
  </si>
  <si>
    <t xml:space="preserve">One Hundred Twelfth Street Elementary </t>
  </si>
  <si>
    <t>144 (31.4 %)</t>
  </si>
  <si>
    <t>299 (65.1 %)</t>
  </si>
  <si>
    <t xml:space="preserve">One Hundred Twenty-Second Street Elementary </t>
  </si>
  <si>
    <t>104 (14.4 %)</t>
  </si>
  <si>
    <t>604 (83.5 %)</t>
  </si>
  <si>
    <t xml:space="preserve">Open Charter Magnet </t>
  </si>
  <si>
    <t>145 (35.5 %)</t>
  </si>
  <si>
    <t>109 (26.7 %)</t>
  </si>
  <si>
    <t>53 (13.0 %)</t>
  </si>
  <si>
    <t>39 (9.5 %)</t>
  </si>
  <si>
    <t>60 (14.7 %)</t>
  </si>
  <si>
    <t xml:space="preserve">Osceola Street Elementary </t>
  </si>
  <si>
    <t>12 (3.6 %)</t>
  </si>
  <si>
    <t>313 (92.6 %)</t>
  </si>
  <si>
    <t xml:space="preserve">Our Community Charter </t>
  </si>
  <si>
    <t>211 (48.0 %)</t>
  </si>
  <si>
    <t>43 (9.8 %)</t>
  </si>
  <si>
    <t>141 (32.0 %)</t>
  </si>
  <si>
    <t>42 (9.5 %)</t>
  </si>
  <si>
    <t xml:space="preserve">Overland Avenue Elementary </t>
  </si>
  <si>
    <t>302 (60.4 %)</t>
  </si>
  <si>
    <t>22 (4.4 %)</t>
  </si>
  <si>
    <t>84 (16.8 %)</t>
  </si>
  <si>
    <t>42 (8.4 %)</t>
  </si>
  <si>
    <t xml:space="preserve">Oxnard Street Elementary </t>
  </si>
  <si>
    <t>405 (89.6 %)</t>
  </si>
  <si>
    <t xml:space="preserve">Pacific Boulevard </t>
  </si>
  <si>
    <t>604 (98.5 %)</t>
  </si>
  <si>
    <t xml:space="preserve">Pacoima Charter Elementary </t>
  </si>
  <si>
    <t>3 (0.2 %)</t>
  </si>
  <si>
    <t>23 (1.7 %)</t>
  </si>
  <si>
    <t>1,308 (96.9 %)</t>
  </si>
  <si>
    <t>12 (0.9 %)</t>
  </si>
  <si>
    <t>2 (0.1 %)</t>
  </si>
  <si>
    <t xml:space="preserve">Palisades Charter Elementary </t>
  </si>
  <si>
    <t>412 (78.5 %)</t>
  </si>
  <si>
    <t>44 (8.4 %)</t>
  </si>
  <si>
    <t>18 (3.4 %)</t>
  </si>
  <si>
    <t>42 (8.0 %)</t>
  </si>
  <si>
    <t xml:space="preserve">Palms Elementary </t>
  </si>
  <si>
    <t>30 (8.0 %)</t>
  </si>
  <si>
    <t>63 (16.7 %)</t>
  </si>
  <si>
    <t>231 (61.3 %)</t>
  </si>
  <si>
    <t>45 (11.9 %)</t>
  </si>
  <si>
    <t xml:space="preserve">Panorama City Elementary </t>
  </si>
  <si>
    <t>492 (95.9 %)</t>
  </si>
  <si>
    <t xml:space="preserve">Para Los Ni?os - Evelyn Thurman Gratts Primary </t>
  </si>
  <si>
    <t>24 (7.2 %)</t>
  </si>
  <si>
    <t>304 (91.3 %)</t>
  </si>
  <si>
    <t xml:space="preserve">Para Los Ni?os Charter </t>
  </si>
  <si>
    <t>26 (6.9 %)</t>
  </si>
  <si>
    <t>291 (77.0 %)</t>
  </si>
  <si>
    <t>55 (14.6 %)</t>
  </si>
  <si>
    <t xml:space="preserve">Park Avenue Elementary </t>
  </si>
  <si>
    <t>571 (97.8 %)</t>
  </si>
  <si>
    <t xml:space="preserve">Park Western Place Elementary </t>
  </si>
  <si>
    <t>101 (13.6 %)</t>
  </si>
  <si>
    <t>72 (9.7 %)</t>
  </si>
  <si>
    <t>419 (56.5 %)</t>
  </si>
  <si>
    <t>95 (12.8 %)</t>
  </si>
  <si>
    <t>52 (7.0 %)</t>
  </si>
  <si>
    <t xml:space="preserve">Parmelee Avenue Elementary </t>
  </si>
  <si>
    <t>11 (1.2 %)</t>
  </si>
  <si>
    <t>32 (3.6 %)</t>
  </si>
  <si>
    <t>854 (95.2 %)</t>
  </si>
  <si>
    <t xml:space="preserve">Parthenia Street Elementary </t>
  </si>
  <si>
    <t>24 (3.7 %)</t>
  </si>
  <si>
    <t>570 (88.0 %)</t>
  </si>
  <si>
    <t>23 (3.5 %)</t>
  </si>
  <si>
    <t xml:space="preserve">Paseo del Rey Fundamental </t>
  </si>
  <si>
    <t>92 (18.4 %)</t>
  </si>
  <si>
    <t>236 (47.3 %)</t>
  </si>
  <si>
    <t>120 (24.0 %)</t>
  </si>
  <si>
    <t>26 (5.2 %)</t>
  </si>
  <si>
    <t>25 (5.0 %)</t>
  </si>
  <si>
    <t xml:space="preserve">Pinewood Avenue Elementary </t>
  </si>
  <si>
    <t>55 (19.0 %)</t>
  </si>
  <si>
    <t>209 (72.3 %)</t>
  </si>
  <si>
    <t>9 (3.1 %)</t>
  </si>
  <si>
    <t>4 (1.4 %)</t>
  </si>
  <si>
    <t xml:space="preserve">Plainview Academic Charter Academy </t>
  </si>
  <si>
    <t>79 (23.5 %)</t>
  </si>
  <si>
    <t>10 (3.0 %)</t>
  </si>
  <si>
    <t>218 (64.9 %)</t>
  </si>
  <si>
    <t>19 (5.7 %)</t>
  </si>
  <si>
    <t xml:space="preserve">Playa del Rey Elementary </t>
  </si>
  <si>
    <t>61 (23.0 %)</t>
  </si>
  <si>
    <t>36 (13.6 %)</t>
  </si>
  <si>
    <t>125 (47.2 %)</t>
  </si>
  <si>
    <t>24 (9.1 %)</t>
  </si>
  <si>
    <t>19 (7.2 %)</t>
  </si>
  <si>
    <t xml:space="preserve">Playa Vista Elementary </t>
  </si>
  <si>
    <t>197 (36.4 %)</t>
  </si>
  <si>
    <t>117 (21.6 %)</t>
  </si>
  <si>
    <t>81 (15.0 %)</t>
  </si>
  <si>
    <t>88 (16.3 %)</t>
  </si>
  <si>
    <t xml:space="preserve">Plummer Elementary </t>
  </si>
  <si>
    <t>17 (1.8 %)</t>
  </si>
  <si>
    <t>30 (3.2 %)</t>
  </si>
  <si>
    <t>811 (86.7 %)</t>
  </si>
  <si>
    <t>70 (7.5 %)</t>
  </si>
  <si>
    <t xml:space="preserve">Point Fermin Elementary </t>
  </si>
  <si>
    <t>95 (28.2 %)</t>
  </si>
  <si>
    <t>30 (8.9 %)</t>
  </si>
  <si>
    <t>177 (52.5 %)</t>
  </si>
  <si>
    <t>8 (2.4 %)</t>
  </si>
  <si>
    <t xml:space="preserve">Pomelo Community Charter </t>
  </si>
  <si>
    <t>373 (58.3 %)</t>
  </si>
  <si>
    <t>19 (3.0 %)</t>
  </si>
  <si>
    <t>132 (20.6 %)</t>
  </si>
  <si>
    <t>85 (13.3 %)</t>
  </si>
  <si>
    <t>29 (4.5 %)</t>
  </si>
  <si>
    <t xml:space="preserve">Porter Ranch Community </t>
  </si>
  <si>
    <t>371 (33.9 %)</t>
  </si>
  <si>
    <t>44 (4.0 %)</t>
  </si>
  <si>
    <t>112 (10.2 %)</t>
  </si>
  <si>
    <t>511 (46.8 %)</t>
  </si>
  <si>
    <t>53 (4.8 %)</t>
  </si>
  <si>
    <t xml:space="preserve">President Avenue Elementary </t>
  </si>
  <si>
    <t>51 (11.8 %)</t>
  </si>
  <si>
    <t>75 (17.4 %)</t>
  </si>
  <si>
    <t>251 (58.2 %)</t>
  </si>
  <si>
    <t>28 (6.5 %)</t>
  </si>
  <si>
    <t>18 (4.2 %)</t>
  </si>
  <si>
    <t xml:space="preserve">Primary Academy for Success </t>
  </si>
  <si>
    <t>13 (4.1 %)</t>
  </si>
  <si>
    <t>295 (92.8 %)</t>
  </si>
  <si>
    <t xml:space="preserve">PUC Community Charter Elementary </t>
  </si>
  <si>
    <t>235 (93.6 %)</t>
  </si>
  <si>
    <t>9 (3.6 %)</t>
  </si>
  <si>
    <t xml:space="preserve">PUC Milagro Charter </t>
  </si>
  <si>
    <t>281 (97.9 %)</t>
  </si>
  <si>
    <t xml:space="preserve">Puente Charter </t>
  </si>
  <si>
    <t>13 (11.2 %)</t>
  </si>
  <si>
    <t>101 (87.1 %)</t>
  </si>
  <si>
    <t>2 (1.7 %)</t>
  </si>
  <si>
    <t xml:space="preserve">Purche Avenue Elementary </t>
  </si>
  <si>
    <t>337 (63.8 %)</t>
  </si>
  <si>
    <t>145 (27.5 %)</t>
  </si>
  <si>
    <t>23 (4.4 %)</t>
  </si>
  <si>
    <t xml:space="preserve">Queen Anne Place Elementary </t>
  </si>
  <si>
    <t>22 (5.6 %)</t>
  </si>
  <si>
    <t>339 (86.3 %)</t>
  </si>
  <si>
    <t>18 (4.6 %)</t>
  </si>
  <si>
    <t xml:space="preserve">Quincy Jones Elementary </t>
  </si>
  <si>
    <t>365 (96.8 %)</t>
  </si>
  <si>
    <t xml:space="preserve">Ramona Elementary </t>
  </si>
  <si>
    <t>48 (7.7 %)</t>
  </si>
  <si>
    <t>518 (83.3 %)</t>
  </si>
  <si>
    <t>40 (6.4 %)</t>
  </si>
  <si>
    <t xml:space="preserve">Ranchito Avenue Elementary </t>
  </si>
  <si>
    <t>45 (8.0 %)</t>
  </si>
  <si>
    <t>462 (81.8 %)</t>
  </si>
  <si>
    <t>46 (8.1 %)</t>
  </si>
  <si>
    <t xml:space="preserve">Raymond Avenue Elementary </t>
  </si>
  <si>
    <t>196 (34.7 %)</t>
  </si>
  <si>
    <t>358 (63.4 %)</t>
  </si>
  <si>
    <t xml:space="preserve">Reseda Elementary </t>
  </si>
  <si>
    <t>23 (5.6 %)</t>
  </si>
  <si>
    <t>348 (85.1 %)</t>
  </si>
  <si>
    <t>26 (6.4 %)</t>
  </si>
  <si>
    <t xml:space="preserve">Ricardo Lizarraga Elementary </t>
  </si>
  <si>
    <t>10 (1.5 %)</t>
  </si>
  <si>
    <t>631 (94.7 %)</t>
  </si>
  <si>
    <t xml:space="preserve">Richard Riordan Primary Center </t>
  </si>
  <si>
    <t>29 (13.0 %)</t>
  </si>
  <si>
    <t>189 (84.8 %)</t>
  </si>
  <si>
    <t xml:space="preserve">Richland Avenue Elementary </t>
  </si>
  <si>
    <t>62 (25.2 %)</t>
  </si>
  <si>
    <t>11 (4.5 %)</t>
  </si>
  <si>
    <t>141 (57.3 %)</t>
  </si>
  <si>
    <t>13 (5.3 %)</t>
  </si>
  <si>
    <t>19 (7.7 %)</t>
  </si>
  <si>
    <t xml:space="preserve">Rio Vista Elementary </t>
  </si>
  <si>
    <t>134 (29.6 %)</t>
  </si>
  <si>
    <t>57 (12.6 %)</t>
  </si>
  <si>
    <t>170 (37.5 %)</t>
  </si>
  <si>
    <t>61 (13.5 %)</t>
  </si>
  <si>
    <t>31 (6.8 %)</t>
  </si>
  <si>
    <t xml:space="preserve">Ritter Elementary </t>
  </si>
  <si>
    <t>49 (13.8 %)</t>
  </si>
  <si>
    <t>295 (83.1 %)</t>
  </si>
  <si>
    <t xml:space="preserve">Riverside Drive Charter </t>
  </si>
  <si>
    <t>379 (58.4 %)</t>
  </si>
  <si>
    <t>46 (7.1 %)</t>
  </si>
  <si>
    <t>168 (25.9 %)</t>
  </si>
  <si>
    <t>30 (4.6 %)</t>
  </si>
  <si>
    <t>22 (3.4 %)</t>
  </si>
  <si>
    <t xml:space="preserve">Robert F. Kennedy Elementary </t>
  </si>
  <si>
    <t>375 (96.9 %)</t>
  </si>
  <si>
    <t xml:space="preserve">Robert Hill Lane Elementary </t>
  </si>
  <si>
    <t>390 (96.5 %)</t>
  </si>
  <si>
    <t xml:space="preserve">Rockdale Visual &amp; Performing Arts Magnet </t>
  </si>
  <si>
    <t>37 (11.2 %)</t>
  </si>
  <si>
    <t>224 (68.1 %)</t>
  </si>
  <si>
    <t>50 (15.2 %)</t>
  </si>
  <si>
    <t xml:space="preserve">Rosa Parks Learning Center </t>
  </si>
  <si>
    <t>673 (94.1 %)</t>
  </si>
  <si>
    <t xml:space="preserve">Roscoe Elementary </t>
  </si>
  <si>
    <t>634 (94.9 %)</t>
  </si>
  <si>
    <t xml:space="preserve">Roscomare Road Elementary </t>
  </si>
  <si>
    <t>360 (79.5 %)</t>
  </si>
  <si>
    <t>19 (4.2 %)</t>
  </si>
  <si>
    <t>17 (3.8 %)</t>
  </si>
  <si>
    <t>34 (7.5 %)</t>
  </si>
  <si>
    <t>21 (4.6 %)</t>
  </si>
  <si>
    <t xml:space="preserve">Rosemont Avenue Elementary </t>
  </si>
  <si>
    <t>6 (1.5 %)</t>
  </si>
  <si>
    <t>340 (85.2 %)</t>
  </si>
  <si>
    <t>46 (11.5 %)</t>
  </si>
  <si>
    <t xml:space="preserve">Rosewood Avenue Elementary </t>
  </si>
  <si>
    <t>77 (24.3 %)</t>
  </si>
  <si>
    <t>63 (19.9 %)</t>
  </si>
  <si>
    <t>135 (42.6 %)</t>
  </si>
  <si>
    <t>31 (9.8 %)</t>
  </si>
  <si>
    <t>10 (3.2 %)</t>
  </si>
  <si>
    <t xml:space="preserve">Rowan Avenue Elementary </t>
  </si>
  <si>
    <t>12 (1.3 %)</t>
  </si>
  <si>
    <t>928 (98.4 %)</t>
  </si>
  <si>
    <t xml:space="preserve">Russell Elementary </t>
  </si>
  <si>
    <t>36 (3.8 %)</t>
  </si>
  <si>
    <t>98 (10.3 %)</t>
  </si>
  <si>
    <t>807 (85.0 %)</t>
  </si>
  <si>
    <t xml:space="preserve">Sally Ride Elementary: A SMArT Academy </t>
  </si>
  <si>
    <t>39 (6.9 %)</t>
  </si>
  <si>
    <t>510 (90.7 %)</t>
  </si>
  <si>
    <t xml:space="preserve">San Antonio Elementary </t>
  </si>
  <si>
    <t>39 (6.0 %)</t>
  </si>
  <si>
    <t>607 (93.0 %)</t>
  </si>
  <si>
    <t xml:space="preserve">San Fernando Elementary </t>
  </si>
  <si>
    <t>594 (95.5 %)</t>
  </si>
  <si>
    <t xml:space="preserve">San Gabriel Avenue Elementary </t>
  </si>
  <si>
    <t>12 (1.9 %)</t>
  </si>
  <si>
    <t>602 (96.9 %)</t>
  </si>
  <si>
    <t xml:space="preserve">San Jose Street Elementary </t>
  </si>
  <si>
    <t>51 (6.9 %)</t>
  </si>
  <si>
    <t>620 (84.2 %)</t>
  </si>
  <si>
    <t xml:space="preserve">San Miguel Elementary </t>
  </si>
  <si>
    <t>12 (1.1 %)</t>
  </si>
  <si>
    <t>1,030 (98.4 %)</t>
  </si>
  <si>
    <t xml:space="preserve">San Pascual Elementary Sci Technical Engr Arts And Math (Steam) Magnet </t>
  </si>
  <si>
    <t>9 (3.3 %)</t>
  </si>
  <si>
    <t>5 (1.9 %)</t>
  </si>
  <si>
    <t>236 (87.4 %)</t>
  </si>
  <si>
    <t>15 (5.6 %)</t>
  </si>
  <si>
    <t>3 (1.1 %)</t>
  </si>
  <si>
    <t xml:space="preserve">San Pedro Street Elementary </t>
  </si>
  <si>
    <t>28 (3.9 %)</t>
  </si>
  <si>
    <t>675 (94.7 %)</t>
  </si>
  <si>
    <t xml:space="preserve">Santa Monica Boulevard Community Charter </t>
  </si>
  <si>
    <t>20 (2.1 %)</t>
  </si>
  <si>
    <t>895 (95.5 %)</t>
  </si>
  <si>
    <t xml:space="preserve">Sara Coughlin Elementary </t>
  </si>
  <si>
    <t>21 (3.1 %)</t>
  </si>
  <si>
    <t>635 (93.5 %)</t>
  </si>
  <si>
    <t xml:space="preserve">Saticoy Elementary </t>
  </si>
  <si>
    <t>300 (50.1 %)</t>
  </si>
  <si>
    <t>264 (44.1 %)</t>
  </si>
  <si>
    <t>24 (4.0 %)</t>
  </si>
  <si>
    <t xml:space="preserve">Saturn Street Elementary </t>
  </si>
  <si>
    <t>82 (19.6 %)</t>
  </si>
  <si>
    <t>319 (76.1 %)</t>
  </si>
  <si>
    <t xml:space="preserve">Second Street Elementary </t>
  </si>
  <si>
    <t>369 (95.3 %)</t>
  </si>
  <si>
    <t xml:space="preserve">Selma Avenue Elementary </t>
  </si>
  <si>
    <t>10 (6.5 %)</t>
  </si>
  <si>
    <t>131 (84.5 %)</t>
  </si>
  <si>
    <t>3 (1.9 %)</t>
  </si>
  <si>
    <t xml:space="preserve">Serrania Avenue Charter For Enriched Studies </t>
  </si>
  <si>
    <t>368 (56.0 %)</t>
  </si>
  <si>
    <t>63 (9.6 %)</t>
  </si>
  <si>
    <t>114 (17.4 %)</t>
  </si>
  <si>
    <t>84 (12.8 %)</t>
  </si>
  <si>
    <t>26 (4.0 %)</t>
  </si>
  <si>
    <t xml:space="preserve">Seventh Street Elementary </t>
  </si>
  <si>
    <t>113 (22.2 %)</t>
  </si>
  <si>
    <t>26 (5.1 %)</t>
  </si>
  <si>
    <t>324 (63.8 %)</t>
  </si>
  <si>
    <t>27 (5.3 %)</t>
  </si>
  <si>
    <t xml:space="preserve">Seventy-Fifth Street Elementary </t>
  </si>
  <si>
    <t>22 (2.1 %)</t>
  </si>
  <si>
    <t>152 (14.4 %)</t>
  </si>
  <si>
    <t>874 (83.1 %)</t>
  </si>
  <si>
    <t xml:space="preserve">Seventy-Fourth Street Elementary </t>
  </si>
  <si>
    <t>389 (68.0 %)</t>
  </si>
  <si>
    <t>172 (30.1 %)</t>
  </si>
  <si>
    <t xml:space="preserve">Sharp Avenue Elementary </t>
  </si>
  <si>
    <t>701 (95.5 %)</t>
  </si>
  <si>
    <t xml:space="preserve">Shenandoah Street Elementary </t>
  </si>
  <si>
    <t>16 (3.4 %)</t>
  </si>
  <si>
    <t>435 (92.2 %)</t>
  </si>
  <si>
    <t xml:space="preserve">Sheridan Street Elementary </t>
  </si>
  <si>
    <t>39 (4.1 %)</t>
  </si>
  <si>
    <t>5 (0.5 %)</t>
  </si>
  <si>
    <t>890 (94.2 %)</t>
  </si>
  <si>
    <t xml:space="preserve">Sherman Oaks Elementary Charter </t>
  </si>
  <si>
    <t>519 (60.0 %)</t>
  </si>
  <si>
    <t>67 (7.7 %)</t>
  </si>
  <si>
    <t>164 (19.0 %)</t>
  </si>
  <si>
    <t>50 (5.8 %)</t>
  </si>
  <si>
    <t>56 (6.5 %)</t>
  </si>
  <si>
    <t xml:space="preserve">Shirley Avenue Elementary </t>
  </si>
  <si>
    <t>51 (9.5 %)</t>
  </si>
  <si>
    <t>441 (82.4 %)</t>
  </si>
  <si>
    <t xml:space="preserve">Short Avenue Elementary </t>
  </si>
  <si>
    <t>63 (23.7 %)</t>
  </si>
  <si>
    <t>21 (7.9 %)</t>
  </si>
  <si>
    <t>157 (59.0 %)</t>
  </si>
  <si>
    <t>9 (3.4 %)</t>
  </si>
  <si>
    <t xml:space="preserve">Sierra Park Elementary </t>
  </si>
  <si>
    <t>384 (94.6 %)</t>
  </si>
  <si>
    <t xml:space="preserve">Sierra Vista Elementary </t>
  </si>
  <si>
    <t>9 (3.0 %)</t>
  </si>
  <si>
    <t>268 (89.9 %)</t>
  </si>
  <si>
    <t>10 (3.4 %)</t>
  </si>
  <si>
    <t xml:space="preserve">Sixth Avenue Elementary </t>
  </si>
  <si>
    <t>120 (18.3 %)</t>
  </si>
  <si>
    <t>514 (78.6 %)</t>
  </si>
  <si>
    <t xml:space="preserve">Sixty-Eighth Street Elementary </t>
  </si>
  <si>
    <t>119 (13.9 %)</t>
  </si>
  <si>
    <t>716 (83.5 %)</t>
  </si>
  <si>
    <t xml:space="preserve">Sixty-First Street Elementary </t>
  </si>
  <si>
    <t>21 (3.7 %)</t>
  </si>
  <si>
    <t>61 (10.8 %)</t>
  </si>
  <si>
    <t>478 (84.9 %)</t>
  </si>
  <si>
    <t xml:space="preserve">Sixty-Sixth Street Elementary </t>
  </si>
  <si>
    <t>69 (7.9 %)</t>
  </si>
  <si>
    <t>789 (90.3 %)</t>
  </si>
  <si>
    <t xml:space="preserve">Solano Avenue Elementary </t>
  </si>
  <si>
    <t>4 (1.6 %)</t>
  </si>
  <si>
    <t>113 (45.9 %)</t>
  </si>
  <si>
    <t>111 (45.1 %)</t>
  </si>
  <si>
    <t>10 (4.1 %)</t>
  </si>
  <si>
    <t xml:space="preserve">Sophia T. Salvin Special Education Center </t>
  </si>
  <si>
    <t>13 (11.3 %)</t>
  </si>
  <si>
    <t>92 (80.0 %)</t>
  </si>
  <si>
    <t>8 (7.0 %)</t>
  </si>
  <si>
    <t xml:space="preserve">Soto Street Elementary </t>
  </si>
  <si>
    <t>195 (98.0 %)</t>
  </si>
  <si>
    <t xml:space="preserve">South Park Elementary </t>
  </si>
  <si>
    <t>166 (15.6 %)</t>
  </si>
  <si>
    <t>877 (82.4 %)</t>
  </si>
  <si>
    <t xml:space="preserve">South Shores/CSUDH Visual and Performing Arts </t>
  </si>
  <si>
    <t>173 (35.5 %)</t>
  </si>
  <si>
    <t>38 (7.8 %)</t>
  </si>
  <si>
    <t>210 (43.1 %)</t>
  </si>
  <si>
    <t>26 (5.3 %)</t>
  </si>
  <si>
    <t>30 (6.2 %)</t>
  </si>
  <si>
    <t xml:space="preserve">Stagg Street Elementary </t>
  </si>
  <si>
    <t>58 (13.1 %)</t>
  </si>
  <si>
    <t>340 (76.9 %)</t>
  </si>
  <si>
    <t>27 (6.1 %)</t>
  </si>
  <si>
    <t xml:space="preserve">Stanford Avenue Elementary </t>
  </si>
  <si>
    <t>547 (97.9 %)</t>
  </si>
  <si>
    <t xml:space="preserve">Stanford Primary Center </t>
  </si>
  <si>
    <t>2 (1.2 %)</t>
  </si>
  <si>
    <t>165 (97.1 %)</t>
  </si>
  <si>
    <t xml:space="preserve">Stanley Mosk Elementary </t>
  </si>
  <si>
    <t>46 (8.5 %)</t>
  </si>
  <si>
    <t>29 (5.4 %)</t>
  </si>
  <si>
    <t>404 (74.7 %)</t>
  </si>
  <si>
    <t>51 (9.4 %)</t>
  </si>
  <si>
    <t xml:space="preserve">State Street Elementary </t>
  </si>
  <si>
    <t>14 (2.5 %)</t>
  </si>
  <si>
    <t>544 (96.5 %)</t>
  </si>
  <si>
    <t xml:space="preserve">Stonehurst Avenue Elementary </t>
  </si>
  <si>
    <t>32 (10.6 %)</t>
  </si>
  <si>
    <t>237 (78.7 %)</t>
  </si>
  <si>
    <t>16 (5.3 %)</t>
  </si>
  <si>
    <t>10 (3.3 %)</t>
  </si>
  <si>
    <t xml:space="preserve">Stoner Avenue Elementary </t>
  </si>
  <si>
    <t>287 (92.9 %)</t>
  </si>
  <si>
    <t xml:space="preserve">Strathern Street Elementary </t>
  </si>
  <si>
    <t>58 (8.1 %)</t>
  </si>
  <si>
    <t>625 (87.3 %)</t>
  </si>
  <si>
    <t>21 (2.9 %)</t>
  </si>
  <si>
    <t xml:space="preserve">Summit Preparatory Charter </t>
  </si>
  <si>
    <t>5 (7.7 %)</t>
  </si>
  <si>
    <t>60 (92.3 %)</t>
  </si>
  <si>
    <t xml:space="preserve">Sunland Elementary </t>
  </si>
  <si>
    <t>164 (37.2 %)</t>
  </si>
  <si>
    <t>221 (50.1 %)</t>
  </si>
  <si>
    <t xml:space="preserve">Sunny Brae Avenue Elementary </t>
  </si>
  <si>
    <t>28 (5.0 %)</t>
  </si>
  <si>
    <t xml:space="preserve">Sunrise Elementary </t>
  </si>
  <si>
    <t>404 (95.5 %)</t>
  </si>
  <si>
    <t xml:space="preserve">Superior Street Elementary </t>
  </si>
  <si>
    <t>140 (25.3 %)</t>
  </si>
  <si>
    <t>18 (3.3 %)</t>
  </si>
  <si>
    <t>259 (46.8 %)</t>
  </si>
  <si>
    <t>114 (20.6 %)</t>
  </si>
  <si>
    <t xml:space="preserve">Sylmar Elementary </t>
  </si>
  <si>
    <t>560 (94.8 %)</t>
  </si>
  <si>
    <t xml:space="preserve">Sylmar Leadership Academy </t>
  </si>
  <si>
    <t>29 (3.2 %)</t>
  </si>
  <si>
    <t>823 (90.9 %)</t>
  </si>
  <si>
    <t>23 (2.5 %)</t>
  </si>
  <si>
    <t xml:space="preserve">Sylvan Park Elementary </t>
  </si>
  <si>
    <t>26 (3.1 %)</t>
  </si>
  <si>
    <t>775 (92.4 %)</t>
  </si>
  <si>
    <t xml:space="preserve">Synergy Charter Academy </t>
  </si>
  <si>
    <t>304 (97.1 %)</t>
  </si>
  <si>
    <t xml:space="preserve">Taper Avenue Elementary </t>
  </si>
  <si>
    <t>174 (26.8 %)</t>
  </si>
  <si>
    <t>347 (53.5 %)</t>
  </si>
  <si>
    <t>58 (8.9 %)</t>
  </si>
  <si>
    <t xml:space="preserve">Tarzana Elementary </t>
  </si>
  <si>
    <t>121 (30.0 %)</t>
  </si>
  <si>
    <t>49 (12.1 %)</t>
  </si>
  <si>
    <t>193 (47.8 %)</t>
  </si>
  <si>
    <t>30 (7.4 %)</t>
  </si>
  <si>
    <t xml:space="preserve">Telfair Avenue Elementary </t>
  </si>
  <si>
    <t>799 (97.6 %)</t>
  </si>
  <si>
    <t xml:space="preserve">Tenth Street Elementary </t>
  </si>
  <si>
    <t>681 (97.6 %)</t>
  </si>
  <si>
    <t xml:space="preserve">Teresa Hughes Elementary </t>
  </si>
  <si>
    <t>22 (2.5 %)</t>
  </si>
  <si>
    <t>833 (96.0 %)</t>
  </si>
  <si>
    <t xml:space="preserve">The Accelerated </t>
  </si>
  <si>
    <t>31 (4.1 %)</t>
  </si>
  <si>
    <t>721 (94.5 %)</t>
  </si>
  <si>
    <t xml:space="preserve">Third Street Elementary </t>
  </si>
  <si>
    <t>170 (24.6 %)</t>
  </si>
  <si>
    <t>38 (5.5 %)</t>
  </si>
  <si>
    <t>68 (9.8 %)</t>
  </si>
  <si>
    <t>362 (52.4 %)</t>
  </si>
  <si>
    <t>52 (7.5 %)</t>
  </si>
  <si>
    <t xml:space="preserve">Toland Way Elementary </t>
  </si>
  <si>
    <t>12 (3.4 %)</t>
  </si>
  <si>
    <t>267 (75.6 %)</t>
  </si>
  <si>
    <t>64 (18.1 %)</t>
  </si>
  <si>
    <t xml:space="preserve">Toluca Lake Elementary </t>
  </si>
  <si>
    <t>75 (16.0 %)</t>
  </si>
  <si>
    <t>18 (3.8 %)</t>
  </si>
  <si>
    <t>344 (73.5 %)</t>
  </si>
  <si>
    <t xml:space="preserve">Tom Bradley Global Awareness Magnet </t>
  </si>
  <si>
    <t>293 (74.0 %)</t>
  </si>
  <si>
    <t>96 (24.2 %)</t>
  </si>
  <si>
    <t xml:space="preserve">Topanga Elementary Charter </t>
  </si>
  <si>
    <t>239 (82.1 %)</t>
  </si>
  <si>
    <t>27 (9.3 %)</t>
  </si>
  <si>
    <t>12 (4.1 %)</t>
  </si>
  <si>
    <t xml:space="preserve">Topeka Charter School For Advanced Studies </t>
  </si>
  <si>
    <t>181 (31.6 %)</t>
  </si>
  <si>
    <t>26 (4.5 %)</t>
  </si>
  <si>
    <t>192 (33.6 %)</t>
  </si>
  <si>
    <t>132 (23.1 %)</t>
  </si>
  <si>
    <t>38 (6.6 %)</t>
  </si>
  <si>
    <t xml:space="preserve">Towne Avenue Elementary </t>
  </si>
  <si>
    <t>45 (12.9 %)</t>
  </si>
  <si>
    <t>256 (73.1 %)</t>
  </si>
  <si>
    <t>23 (6.6 %)</t>
  </si>
  <si>
    <t xml:space="preserve">Trinity Street Elementary </t>
  </si>
  <si>
    <t>10 (2.9 %)</t>
  </si>
  <si>
    <t>332 (95.1 %)</t>
  </si>
  <si>
    <t xml:space="preserve">Tulsa Street Elementary </t>
  </si>
  <si>
    <t>90 (17.9 %)</t>
  </si>
  <si>
    <t>23 (4.6 %)</t>
  </si>
  <si>
    <t>301 (60.0 %)</t>
  </si>
  <si>
    <t>63 (12.5 %)</t>
  </si>
  <si>
    <t>21 (4.2 %)</t>
  </si>
  <si>
    <t xml:space="preserve">Tweedy Elementary </t>
  </si>
  <si>
    <t>671 (96.5 %)</t>
  </si>
  <si>
    <t xml:space="preserve">Twentieth Street Elementary </t>
  </si>
  <si>
    <t>567 (94.5 %)</t>
  </si>
  <si>
    <t xml:space="preserve">Twenty-Eighth Street Elementary </t>
  </si>
  <si>
    <t>729 (95.4 %)</t>
  </si>
  <si>
    <t xml:space="preserve">Twenty-Fourth Street Elementary </t>
  </si>
  <si>
    <t>86 (13.4 %)</t>
  </si>
  <si>
    <t>527 (82.0 %)</t>
  </si>
  <si>
    <t xml:space="preserve">Two Hundred Thirty-Second Place </t>
  </si>
  <si>
    <t>27 (6.2 %)</t>
  </si>
  <si>
    <t>242 (55.9 %)</t>
  </si>
  <si>
    <t>116 (26.8 %)</t>
  </si>
  <si>
    <t xml:space="preserve">Union Avenue Elementary </t>
  </si>
  <si>
    <t>16 (1.4 %)</t>
  </si>
  <si>
    <t>19 (1.7 %)</t>
  </si>
  <si>
    <t>1,079 (94.1 %)</t>
  </si>
  <si>
    <t>25 (2.2 %)</t>
  </si>
  <si>
    <t>7 (0.6 %)</t>
  </si>
  <si>
    <t xml:space="preserve">Utah Street Elementary </t>
  </si>
  <si>
    <t>434 (95.2 %)</t>
  </si>
  <si>
    <t xml:space="preserve">Valerio Street Elementary </t>
  </si>
  <si>
    <t>33 (3.5 %)</t>
  </si>
  <si>
    <t>816 (86.6 %)</t>
  </si>
  <si>
    <t>47 (5.0 %)</t>
  </si>
  <si>
    <t xml:space="preserve">Valley Charter Elementary </t>
  </si>
  <si>
    <t>131 (49.6 %)</t>
  </si>
  <si>
    <t>94 (35.6 %)</t>
  </si>
  <si>
    <t>18 (6.8 %)</t>
  </si>
  <si>
    <t>20 (7.6 %)</t>
  </si>
  <si>
    <t xml:space="preserve">Valley View Elementary </t>
  </si>
  <si>
    <t>146 (63.5 %)</t>
  </si>
  <si>
    <t>11 (4.8 %)</t>
  </si>
  <si>
    <t>42 (18.3 %)</t>
  </si>
  <si>
    <t>9 (3.9 %)</t>
  </si>
  <si>
    <t>22 (9.6 %)</t>
  </si>
  <si>
    <t xml:space="preserve">Van Deene Avenue Elementary </t>
  </si>
  <si>
    <t>12 (3.1 %)</t>
  </si>
  <si>
    <t>30 (7.7 %)</t>
  </si>
  <si>
    <t>271 (69.7 %)</t>
  </si>
  <si>
    <t>60 (15.4 %)</t>
  </si>
  <si>
    <t xml:space="preserve">Van Gogh Charter </t>
  </si>
  <si>
    <t>219 (42.7 %)</t>
  </si>
  <si>
    <t>173 (33.7 %)</t>
  </si>
  <si>
    <t>66 (12.9 %)</t>
  </si>
  <si>
    <t xml:space="preserve">Van Ness Avenue Elementary </t>
  </si>
  <si>
    <t>14 (5.7 %)</t>
  </si>
  <si>
    <t>16 (6.6 %)</t>
  </si>
  <si>
    <t>174 (71.3 %)</t>
  </si>
  <si>
    <t>36 (14.8 %)</t>
  </si>
  <si>
    <t xml:space="preserve">Van Nuys Elementary </t>
  </si>
  <si>
    <t>593 (93.7 %)</t>
  </si>
  <si>
    <t xml:space="preserve">Vanalden Avenue Elementary </t>
  </si>
  <si>
    <t>81 (18.8 %)</t>
  </si>
  <si>
    <t>14 (3.2 %)</t>
  </si>
  <si>
    <t>312 (72.2 %)</t>
  </si>
  <si>
    <t>15 (3.5 %)</t>
  </si>
  <si>
    <t xml:space="preserve">Vena Avenue Elementary </t>
  </si>
  <si>
    <t>469 (83.8 %)</t>
  </si>
  <si>
    <t>44 (7.9 %)</t>
  </si>
  <si>
    <t xml:space="preserve">Vermont Avenue Elementary </t>
  </si>
  <si>
    <t>49 (7.4 %)</t>
  </si>
  <si>
    <t>587 (89.2 %)</t>
  </si>
  <si>
    <t xml:space="preserve">Vernon City Elementary </t>
  </si>
  <si>
    <t>248 (97.3 %)</t>
  </si>
  <si>
    <t xml:space="preserve">Victoria Avenue Elementary </t>
  </si>
  <si>
    <t>467 (96.9 %)</t>
  </si>
  <si>
    <t xml:space="preserve">Victory Boulevard Elementary </t>
  </si>
  <si>
    <t>52 (9.3 %)</t>
  </si>
  <si>
    <t>17 (3.1 %)</t>
  </si>
  <si>
    <t>472 (84.7 %)</t>
  </si>
  <si>
    <t xml:space="preserve">View Park Preparatory Accelerated Charter </t>
  </si>
  <si>
    <t>520 (94.7 %)</t>
  </si>
  <si>
    <t>16 (2.9 %)</t>
  </si>
  <si>
    <t xml:space="preserve">Village Charter Academy </t>
  </si>
  <si>
    <t>23 (11.0 %)</t>
  </si>
  <si>
    <t>12 (5.7 %)</t>
  </si>
  <si>
    <t>162 (77.1 %)</t>
  </si>
  <si>
    <t xml:space="preserve">Vine Street Elementary </t>
  </si>
  <si>
    <t>13 (2.5 %)</t>
  </si>
  <si>
    <t>467 (91.4 %)</t>
  </si>
  <si>
    <t>11 (2.2 %)</t>
  </si>
  <si>
    <t xml:space="preserve">Vinedale Elementary </t>
  </si>
  <si>
    <t>11 (6.0 %)</t>
  </si>
  <si>
    <t>165 (90.2 %)</t>
  </si>
  <si>
    <t xml:space="preserve">Vintage Math/Science/Technology Magnet </t>
  </si>
  <si>
    <t>167 (20.3 %)</t>
  </si>
  <si>
    <t>518 (63.0 %)</t>
  </si>
  <si>
    <t>85 (10.3 %)</t>
  </si>
  <si>
    <t>33 (4.0 %)</t>
  </si>
  <si>
    <t xml:space="preserve">Virginia Road Elementary </t>
  </si>
  <si>
    <t>161 (37.6 %)</t>
  </si>
  <si>
    <t>249 (58.2 %)</t>
  </si>
  <si>
    <t xml:space="preserve">Vista del Valle Dual Language Academy </t>
  </si>
  <si>
    <t>460 (95.8 %)</t>
  </si>
  <si>
    <t xml:space="preserve">Wadsworth Avenue Elementary </t>
  </si>
  <si>
    <t>27 (3.8 %)</t>
  </si>
  <si>
    <t>662 (93.6 %)</t>
  </si>
  <si>
    <t xml:space="preserve">Walgrove Avenue Elementary </t>
  </si>
  <si>
    <t>139 (41.7 %)</t>
  </si>
  <si>
    <t>60 (18.0 %)</t>
  </si>
  <si>
    <t>103 (30.9 %)</t>
  </si>
  <si>
    <t>16 (4.8 %)</t>
  </si>
  <si>
    <t xml:space="preserve">Walnut Park Elementary </t>
  </si>
  <si>
    <t>14 (1.7 %)</t>
  </si>
  <si>
    <t>784 (97.8 %)</t>
  </si>
  <si>
    <t xml:space="preserve">Warner Avenue Elementary </t>
  </si>
  <si>
    <t>542 (77.7 %)</t>
  </si>
  <si>
    <t>31 (4.4 %)</t>
  </si>
  <si>
    <t>86 (12.3 %)</t>
  </si>
  <si>
    <t>20 (2.9 %)</t>
  </si>
  <si>
    <t xml:space="preserve">Washington Primary Center </t>
  </si>
  <si>
    <t>44 (20.6 %)</t>
  </si>
  <si>
    <t>166 (77.6 %)</t>
  </si>
  <si>
    <t xml:space="preserve">Watts Learning Center </t>
  </si>
  <si>
    <t>225 (57.4 %)</t>
  </si>
  <si>
    <t>160 (40.8 %)</t>
  </si>
  <si>
    <t xml:space="preserve">Weigand Avenue Elementary </t>
  </si>
  <si>
    <t>49 (10.6 %)</t>
  </si>
  <si>
    <t>69 (14.9 %)</t>
  </si>
  <si>
    <t>339 (73.1 %)</t>
  </si>
  <si>
    <t xml:space="preserve">Welby Way Charter Elementary School And Gifted-High Ability Magnet </t>
  </si>
  <si>
    <t>340 (42.0 %)</t>
  </si>
  <si>
    <t>23 (2.8 %)</t>
  </si>
  <si>
    <t>116 (14.3 %)</t>
  </si>
  <si>
    <t>286 (35.3 %)</t>
  </si>
  <si>
    <t>43 (5.3 %)</t>
  </si>
  <si>
    <t xml:space="preserve">West Athens Elementary </t>
  </si>
  <si>
    <t>200 (26.7 %)</t>
  </si>
  <si>
    <t>524 (69.9 %)</t>
  </si>
  <si>
    <t xml:space="preserve">West Hollywood Elementary </t>
  </si>
  <si>
    <t>256 (66.1 %)</t>
  </si>
  <si>
    <t>54 (14.0 %)</t>
  </si>
  <si>
    <t>25 (6.5 %)</t>
  </si>
  <si>
    <t xml:space="preserve">West Vernon Avenue Elementary </t>
  </si>
  <si>
    <t>41 (5.5 %)</t>
  </si>
  <si>
    <t>683 (92.3 %)</t>
  </si>
  <si>
    <t xml:space="preserve">Western Avenue Elementary </t>
  </si>
  <si>
    <t>178 (30.4 %)</t>
  </si>
  <si>
    <t>391 (66.8 %)</t>
  </si>
  <si>
    <t xml:space="preserve">Westminster Avenue Elementary </t>
  </si>
  <si>
    <t>37 (10.5 %)</t>
  </si>
  <si>
    <t>54 (15.3 %)</t>
  </si>
  <si>
    <t>251 (70.9 %)</t>
  </si>
  <si>
    <t xml:space="preserve">Westport Heights Elementary </t>
  </si>
  <si>
    <t>22 (6.1 %)</t>
  </si>
  <si>
    <t>149 (41.0 %)</t>
  </si>
  <si>
    <t>126 (34.7 %)</t>
  </si>
  <si>
    <t>36 (9.9 %)</t>
  </si>
  <si>
    <t>27 (7.4 %)</t>
  </si>
  <si>
    <t xml:space="preserve">Westside Global Awareness Magnet </t>
  </si>
  <si>
    <t>34 (9.0 %)</t>
  </si>
  <si>
    <t>96 (25.5 %)</t>
  </si>
  <si>
    <t>224 (59.4 %)</t>
  </si>
  <si>
    <t xml:space="preserve">Westside Innovative School House </t>
  </si>
  <si>
    <t>132 (25.7 %)</t>
  </si>
  <si>
    <t>104 (20.3 %)</t>
  </si>
  <si>
    <t>47 (9.2 %)</t>
  </si>
  <si>
    <t xml:space="preserve">Westwood Charter Elementary </t>
  </si>
  <si>
    <t>537 (63.3 %)</t>
  </si>
  <si>
    <t>19 (2.2 %)</t>
  </si>
  <si>
    <t>62 (7.3 %)</t>
  </si>
  <si>
    <t>153 (18.0 %)</t>
  </si>
  <si>
    <t>74 (8.7 %)</t>
  </si>
  <si>
    <t xml:space="preserve">White Point Elementary </t>
  </si>
  <si>
    <t>191 (49.5 %)</t>
  </si>
  <si>
    <t>23 (6.0 %)</t>
  </si>
  <si>
    <t>138 (35.8 %)</t>
  </si>
  <si>
    <t xml:space="preserve">Wilbur Charter For Enriched Academics </t>
  </si>
  <si>
    <t>528 (79.2 %)</t>
  </si>
  <si>
    <t>24 (3.6 %)</t>
  </si>
  <si>
    <t>61 (9.1 %)</t>
  </si>
  <si>
    <t>35 (5.2 %)</t>
  </si>
  <si>
    <t>15 (2.2 %)</t>
  </si>
  <si>
    <t xml:space="preserve">William R. Anton Elementary </t>
  </si>
  <si>
    <t>774 (99.5 %)</t>
  </si>
  <si>
    <t xml:space="preserve">Willow Elementary </t>
  </si>
  <si>
    <t xml:space="preserve">Wilmington Park Elementary </t>
  </si>
  <si>
    <t>794 (97.2 %)</t>
  </si>
  <si>
    <t xml:space="preserve">Wilshire Crest Elementary </t>
  </si>
  <si>
    <t>76 (36.7 %)</t>
  </si>
  <si>
    <t>102 (49.3 %)</t>
  </si>
  <si>
    <t>9 (4.3 %)</t>
  </si>
  <si>
    <t>7 (3.4 %)</t>
  </si>
  <si>
    <t xml:space="preserve">Wilshire Park Elementary </t>
  </si>
  <si>
    <t>29 (5.6 %)</t>
  </si>
  <si>
    <t>325 (62.5 %)</t>
  </si>
  <si>
    <t>137 (26.3 %)</t>
  </si>
  <si>
    <t xml:space="preserve">Wilton Place Elementary </t>
  </si>
  <si>
    <t>22 (3.1 %)</t>
  </si>
  <si>
    <t>398 (55.2 %)</t>
  </si>
  <si>
    <t>269 (37.3 %)</t>
  </si>
  <si>
    <t xml:space="preserve">Windsor Hills Math Science </t>
  </si>
  <si>
    <t>457 (86.2 %)</t>
  </si>
  <si>
    <t>53 (10.0 %)</t>
  </si>
  <si>
    <t>11 (2.1 %)</t>
  </si>
  <si>
    <t xml:space="preserve">Winnetka Avenue Elementary </t>
  </si>
  <si>
    <t>394 (78.6 %)</t>
  </si>
  <si>
    <t>70 (14.0 %)</t>
  </si>
  <si>
    <t xml:space="preserve">Wisdom Elementary </t>
  </si>
  <si>
    <t>76 (8.1 %)</t>
  </si>
  <si>
    <t>840 (89.8 %)</t>
  </si>
  <si>
    <t xml:space="preserve">Wonderland Avenue Elementary </t>
  </si>
  <si>
    <t>358 (68.7 %)</t>
  </si>
  <si>
    <t>104 (20.0 %)</t>
  </si>
  <si>
    <t xml:space="preserve">Woodcrest Elementary </t>
  </si>
  <si>
    <t>296 (33.7 %)</t>
  </si>
  <si>
    <t>561 (63.9 %)</t>
  </si>
  <si>
    <t xml:space="preserve">Woodlake Elementary Community Charter </t>
  </si>
  <si>
    <t>255 (49.9 %)</t>
  </si>
  <si>
    <t>37 (7.2 %)</t>
  </si>
  <si>
    <t>116 (22.7 %)</t>
  </si>
  <si>
    <t>60 (11.7 %)</t>
  </si>
  <si>
    <t>42 (8.2 %)</t>
  </si>
  <si>
    <t xml:space="preserve">Woodland Hills Elementary Charter For Enriched Studies </t>
  </si>
  <si>
    <t>490 (68.8 %)</t>
  </si>
  <si>
    <t>23 (3.2 %)</t>
  </si>
  <si>
    <t>79 (11.1 %)</t>
  </si>
  <si>
    <t>40 (5.6 %)</t>
  </si>
  <si>
    <t xml:space="preserve">Woodlawn Avenue Elementary </t>
  </si>
  <si>
    <t>26 (3.3 %)</t>
  </si>
  <si>
    <t>753 (96.4 %)</t>
  </si>
  <si>
    <t xml:space="preserve">YES Academy </t>
  </si>
  <si>
    <t>250 (41.2 %)</t>
  </si>
  <si>
    <t>340 (56.0 %)</t>
  </si>
  <si>
    <t xml:space="preserve">Yorkdale Elementary </t>
  </si>
  <si>
    <t>270 (91.2 %)</t>
  </si>
  <si>
    <t xml:space="preserve">2 (0.7 </t>
  </si>
  <si>
    <t>Cleaned</t>
  </si>
  <si>
    <t>Total</t>
  </si>
  <si>
    <t>Actual %</t>
  </si>
  <si>
    <t>Squared Errors</t>
  </si>
  <si>
    <t>square root of sums</t>
  </si>
  <si>
    <t>Diversity index</t>
  </si>
  <si>
    <t>Diversity Calculator</t>
  </si>
  <si>
    <t>Los Angeles Unified School District</t>
  </si>
  <si>
    <t>Alamo Elementary</t>
  </si>
  <si>
    <t>135 (25.2 %)</t>
  </si>
  <si>
    <t>48 (9.0 %)</t>
  </si>
  <si>
    <t>277 (51.8 %)</t>
  </si>
  <si>
    <t>64 (12.0 %)</t>
  </si>
  <si>
    <t>Alvarado Elementary</t>
  </si>
  <si>
    <t>200 (39.4 %)</t>
  </si>
  <si>
    <t>221 (43.5 %)</t>
  </si>
  <si>
    <t>Argonne Elementary</t>
  </si>
  <si>
    <t>141 (32.8 %)</t>
  </si>
  <si>
    <t>49 (11.4 %)</t>
  </si>
  <si>
    <t>173 (40.2 %)</t>
  </si>
  <si>
    <t>59 (13.7 %)</t>
  </si>
  <si>
    <t>Bryant Elementary</t>
  </si>
  <si>
    <t>10 (4.6 %)</t>
  </si>
  <si>
    <t>190 (88.0 %)</t>
  </si>
  <si>
    <t>4 (1.9 %)</t>
  </si>
  <si>
    <t>Buena Vista/ Horace Mann K-8</t>
  </si>
  <si>
    <t>82 (13.9 %)</t>
  </si>
  <si>
    <t>457 (77.7 %)</t>
  </si>
  <si>
    <t>28 (4.8 %)</t>
  </si>
  <si>
    <t>Carmichael (Bessie)/FEC</t>
  </si>
  <si>
    <t>81 (13.2 %)</t>
  </si>
  <si>
    <t>165 (27.0 %)</t>
  </si>
  <si>
    <t>276 (45.1 %)</t>
  </si>
  <si>
    <t>53 (8.7 %)</t>
  </si>
  <si>
    <t>Carver (George Washington) Elementary</t>
  </si>
  <si>
    <t>126 (57.3 %)</t>
  </si>
  <si>
    <t>32 (14.5 %)</t>
  </si>
  <si>
    <t>5 (2.3 %)</t>
  </si>
  <si>
    <t>30 (13.6 %)</t>
  </si>
  <si>
    <t>24 (10.9 %)</t>
  </si>
  <si>
    <t>Chavez (Cesar) Elementary</t>
  </si>
  <si>
    <t>378 (88.1 %)</t>
  </si>
  <si>
    <t>14 (3.3 %)</t>
  </si>
  <si>
    <t>Chin (John Yehall) Elementary</t>
  </si>
  <si>
    <t>253 (92.0 %)</t>
  </si>
  <si>
    <t>Chinese Education Center</t>
  </si>
  <si>
    <t>77 (100.0 %)</t>
  </si>
  <si>
    <t>Chinese Immersion School at DeAvila</t>
  </si>
  <si>
    <t>57 (14.1 %)</t>
  </si>
  <si>
    <t>274 (67.7 %)</t>
  </si>
  <si>
    <t>54 (13.3 %)</t>
  </si>
  <si>
    <t>Clarendon Alternative Elementary</t>
  </si>
  <si>
    <t>196 (35.5 %)</t>
  </si>
  <si>
    <t>33 (6.0 %)</t>
  </si>
  <si>
    <t>75 (13.6 %)</t>
  </si>
  <si>
    <t>165 (29.9 %)</t>
  </si>
  <si>
    <t>76 (13.8 %)</t>
  </si>
  <si>
    <t>Cleveland Elementary</t>
  </si>
  <si>
    <t>11 (3.0 %)</t>
  </si>
  <si>
    <t>298 (82.3 %)</t>
  </si>
  <si>
    <t>24 (6.6 %)</t>
  </si>
  <si>
    <t>Cobb (William L.) Elementary</t>
  </si>
  <si>
    <t>5 (4.6 %)</t>
  </si>
  <si>
    <t>56 (51.4 %)</t>
  </si>
  <si>
    <t>19 (17.4 %)</t>
  </si>
  <si>
    <t>17 (15.6 %)</t>
  </si>
  <si>
    <t>4 (3.7 %)</t>
  </si>
  <si>
    <t>7 (6.4 %)</t>
  </si>
  <si>
    <t>Creative Arts Charter</t>
  </si>
  <si>
    <t>162 (39.1 %)</t>
  </si>
  <si>
    <t>31 (7.5 %)</t>
  </si>
  <si>
    <t>59 (14.3 %)</t>
  </si>
  <si>
    <t>43 (10.4 %)</t>
  </si>
  <si>
    <t>116 (28.0 %)</t>
  </si>
  <si>
    <t>Drew (Charles) College Preparatory Academy</t>
  </si>
  <si>
    <t>140 (67.3 %)</t>
  </si>
  <si>
    <t>31 (14.9 %)</t>
  </si>
  <si>
    <t>12 (5.8 %)</t>
  </si>
  <si>
    <t>16 (7.7 %)</t>
  </si>
  <si>
    <t>Edison Charter Academy</t>
  </si>
  <si>
    <t>26 (3.8 %)</t>
  </si>
  <si>
    <t>53 (7.6 %)</t>
  </si>
  <si>
    <t>572 (82.5 %)</t>
  </si>
  <si>
    <t>El Dorado Elementary</t>
  </si>
  <si>
    <t>72 (30.5 %)</t>
  </si>
  <si>
    <t>89 (37.7 %)</t>
  </si>
  <si>
    <t>47 (19.9 %)</t>
  </si>
  <si>
    <t>9 (3.8 %)</t>
  </si>
  <si>
    <t>16 (6.8 %)</t>
  </si>
  <si>
    <t>Fairmount Elementary</t>
  </si>
  <si>
    <t>50 (13.2 %)</t>
  </si>
  <si>
    <t>276 (72.6 %)</t>
  </si>
  <si>
    <t>29 (7.6 %)</t>
  </si>
  <si>
    <t>Feinstein (Dianne) Elementary</t>
  </si>
  <si>
    <t>184 (35.9 %)</t>
  </si>
  <si>
    <t>55 (10.7 %)</t>
  </si>
  <si>
    <t>200 (39.1 %)</t>
  </si>
  <si>
    <t>62 (12.1 %)</t>
  </si>
  <si>
    <t>Flynn (Leonard R.) Elementary</t>
  </si>
  <si>
    <t>63 (14.4 %)</t>
  </si>
  <si>
    <t>46 (10.5 %)</t>
  </si>
  <si>
    <t>281 (64.3 %)</t>
  </si>
  <si>
    <t>32 (7.3 %)</t>
  </si>
  <si>
    <t>Garfield Elementary</t>
  </si>
  <si>
    <t>28 (12.6 %)</t>
  </si>
  <si>
    <t>12 (5.4 %)</t>
  </si>
  <si>
    <t>37 (16.6 %)</t>
  </si>
  <si>
    <t>118 (52.9 %)</t>
  </si>
  <si>
    <t>26 (11.7 %)</t>
  </si>
  <si>
    <t>Glen Park Elementary</t>
  </si>
  <si>
    <t>71 (20.6 %)</t>
  </si>
  <si>
    <t>40 (11.6 %)</t>
  </si>
  <si>
    <t>168 (48.8 %)</t>
  </si>
  <si>
    <t>31 (9.0 %)</t>
  </si>
  <si>
    <t>34 (9.9 %)</t>
  </si>
  <si>
    <t>Grattan Elementary</t>
  </si>
  <si>
    <t>230 (58.2 %)</t>
  </si>
  <si>
    <t>21 (5.3 %)</t>
  </si>
  <si>
    <t>49 (12.4 %)</t>
  </si>
  <si>
    <t>36 (9.1 %)</t>
  </si>
  <si>
    <t>52 (13.2 %)</t>
  </si>
  <si>
    <t>Guadalupe Elementary</t>
  </si>
  <si>
    <t>21 (4.7 %)</t>
  </si>
  <si>
    <t>255 (56.5 %)</t>
  </si>
  <si>
    <t>127 (28.2 %)</t>
  </si>
  <si>
    <t>30 (6.7 %)</t>
  </si>
  <si>
    <t>Harte (Bret) Elementary</t>
  </si>
  <si>
    <t>46 (25.8 %)</t>
  </si>
  <si>
    <t>86 (48.3 %)</t>
  </si>
  <si>
    <t>23 (12.9 %)</t>
  </si>
  <si>
    <t>14 (7.9 %)</t>
  </si>
  <si>
    <t>Hillcrest Elementary</t>
  </si>
  <si>
    <t>56 (12.1 %)</t>
  </si>
  <si>
    <t>192 (41.6 %)</t>
  </si>
  <si>
    <t>184 (39.8 %)</t>
  </si>
  <si>
    <t>19 (4.1 %)</t>
  </si>
  <si>
    <t>Jefferson Elementary</t>
  </si>
  <si>
    <t>150 (29.4 %)</t>
  </si>
  <si>
    <t>39 (7.6 %)</t>
  </si>
  <si>
    <t>251 (49.1 %)</t>
  </si>
  <si>
    <t>Key (Francis Scott) Elementary</t>
  </si>
  <si>
    <t>111 (20.9 %)</t>
  </si>
  <si>
    <t>36 (6.8 %)</t>
  </si>
  <si>
    <t>323 (60.8 %)</t>
  </si>
  <si>
    <t>King (Thomas Starr) Elementary</t>
  </si>
  <si>
    <t>58 (17.6 %)</t>
  </si>
  <si>
    <t>52 (15.8 %)</t>
  </si>
  <si>
    <t>56 (17.0 %)</t>
  </si>
  <si>
    <t>96 (29.2 %)</t>
  </si>
  <si>
    <t>19 (5.8 %)</t>
  </si>
  <si>
    <t>47 (14.3 %)</t>
  </si>
  <si>
    <t>Lafayette Elementary</t>
  </si>
  <si>
    <t>173 (31.9 %)</t>
  </si>
  <si>
    <t>70 (12.9 %)</t>
  </si>
  <si>
    <t>220 (40.5 %)</t>
  </si>
  <si>
    <t>62 (11.4 %)</t>
  </si>
  <si>
    <t>Lakeshore Alternative Elementary</t>
  </si>
  <si>
    <t>69 (14.2 %)</t>
  </si>
  <si>
    <t>78 (16.0 %)</t>
  </si>
  <si>
    <t>87 (17.9 %)</t>
  </si>
  <si>
    <t>189 (38.8 %)</t>
  </si>
  <si>
    <t>59 (12.1 %)</t>
  </si>
  <si>
    <t>Lau (Gordon J.) Elementary</t>
  </si>
  <si>
    <t>35 (5.3 %)</t>
  </si>
  <si>
    <t>597 (89.9 %)</t>
  </si>
  <si>
    <t>Lawton Alternative Elementary</t>
  </si>
  <si>
    <t>42 (7.0 %)</t>
  </si>
  <si>
    <t>18 (3.0 %)</t>
  </si>
  <si>
    <t>39 (6.5 %)</t>
  </si>
  <si>
    <t>460 (76.8 %)</t>
  </si>
  <si>
    <t>Lilienthal (Claire) Elementary</t>
  </si>
  <si>
    <t>210 (31.0 %)</t>
  </si>
  <si>
    <t>51 (7.5 %)</t>
  </si>
  <si>
    <t>78 (11.5 %)</t>
  </si>
  <si>
    <t>230 (33.9 %)</t>
  </si>
  <si>
    <t>100 (14.7 %)</t>
  </si>
  <si>
    <t>Longfellow Elementary</t>
  </si>
  <si>
    <t>235 (41.2 %)</t>
  </si>
  <si>
    <t>257 (45.1 %)</t>
  </si>
  <si>
    <t>41 (7.2 %)</t>
  </si>
  <si>
    <t>Malcolm X Academy</t>
  </si>
  <si>
    <t>56 (65.9 %)</t>
  </si>
  <si>
    <t>7 (8.2 %)</t>
  </si>
  <si>
    <t>3 (3.5 %)</t>
  </si>
  <si>
    <t>9 (10.6 %)</t>
  </si>
  <si>
    <t>Marshall Elementary</t>
  </si>
  <si>
    <t>23 (9.2 %)</t>
  </si>
  <si>
    <t>210 (83.7 %)</t>
  </si>
  <si>
    <t>11 (4.4 %)</t>
  </si>
  <si>
    <t>McCoppin (Frank) Elementary</t>
  </si>
  <si>
    <t>20 (9.2 %)</t>
  </si>
  <si>
    <t>8 (3.7 %)</t>
  </si>
  <si>
    <t>32 (14.7 %)</t>
  </si>
  <si>
    <t>142 (65.1 %)</t>
  </si>
  <si>
    <t>14 (6.4 %)</t>
  </si>
  <si>
    <t>McKinley Elementary</t>
  </si>
  <si>
    <t>209 (54.4 %)</t>
  </si>
  <si>
    <t>34 (8.9 %)</t>
  </si>
  <si>
    <t>58 (15.1 %)</t>
  </si>
  <si>
    <t>49 (12.8 %)</t>
  </si>
  <si>
    <t>Milk (Harvey) Civil Rights Elementary</t>
  </si>
  <si>
    <t>91 (38.2 %)</t>
  </si>
  <si>
    <t>51 (21.4 %)</t>
  </si>
  <si>
    <t>48 (20.2 %)</t>
  </si>
  <si>
    <t>16 (6.7 %)</t>
  </si>
  <si>
    <t>29 (12.2 %)</t>
  </si>
  <si>
    <t>Miraloma Elementary</t>
  </si>
  <si>
    <t>200 (51.3 %)</t>
  </si>
  <si>
    <t>52 (13.3 %)</t>
  </si>
  <si>
    <t>69 (17.7 %)</t>
  </si>
  <si>
    <t>50 (12.8 %)</t>
  </si>
  <si>
    <t>Mission Education Center</t>
  </si>
  <si>
    <t>123 (93.9 %)</t>
  </si>
  <si>
    <t>8 (6.1 %)</t>
  </si>
  <si>
    <t>Monroe Elementary</t>
  </si>
  <si>
    <t>32 (6.3 %)</t>
  </si>
  <si>
    <t>194 (38.0 %)</t>
  </si>
  <si>
    <t>21 (4.1 %)</t>
  </si>
  <si>
    <t>Moscone (George R.) Elementary</t>
  </si>
  <si>
    <t>227 (59.7 %)</t>
  </si>
  <si>
    <t>123 (32.4 %)</t>
  </si>
  <si>
    <t>14 (3.7 %)</t>
  </si>
  <si>
    <t>Muir (John) Elementary</t>
  </si>
  <si>
    <t>100 (37.7 %)</t>
  </si>
  <si>
    <t>124 (46.8 %)</t>
  </si>
  <si>
    <t>10 (3.8 %)</t>
  </si>
  <si>
    <t>New Traditions Elementary</t>
  </si>
  <si>
    <t>137 (52.7 %)</t>
  </si>
  <si>
    <t>28 (10.8 %)</t>
  </si>
  <si>
    <t>33 (12.7 %)</t>
  </si>
  <si>
    <t>12 (4.6 %)</t>
  </si>
  <si>
    <t>46 (17.7 %)</t>
  </si>
  <si>
    <t>Ortega (Jose) Elementary</t>
  </si>
  <si>
    <t>55 (14.0 %)</t>
  </si>
  <si>
    <t>50 (12.7 %)</t>
  </si>
  <si>
    <t>53 (13.5 %)</t>
  </si>
  <si>
    <t>190 (48.3 %)</t>
  </si>
  <si>
    <t>41 (10.4 %)</t>
  </si>
  <si>
    <t>Parker (Jean) Elementary</t>
  </si>
  <si>
    <t>6 (2.2 %)</t>
  </si>
  <si>
    <t>12 (4.5 %)</t>
  </si>
  <si>
    <t>22 (8.2 %)</t>
  </si>
  <si>
    <t>217 (81.3 %)</t>
  </si>
  <si>
    <t>Parks (Rosa) Elementary</t>
  </si>
  <si>
    <t>74 (16.1 %)</t>
  </si>
  <si>
    <t>108 (23.4 %)</t>
  </si>
  <si>
    <t>86 (18.7 %)</t>
  </si>
  <si>
    <t>117 (25.4 %)</t>
  </si>
  <si>
    <t>73 (15.8 %)</t>
  </si>
  <si>
    <t>Peabody (George) Elementary</t>
  </si>
  <si>
    <t>139 (50.4 %)</t>
  </si>
  <si>
    <t>5 (1.8 %)</t>
  </si>
  <si>
    <t>35 (12.7 %)</t>
  </si>
  <si>
    <t>60 (21.7 %)</t>
  </si>
  <si>
    <t>Redding Elementary</t>
  </si>
  <si>
    <t>48 (18.8 %)</t>
  </si>
  <si>
    <t>25 (9.8 %)</t>
  </si>
  <si>
    <t>72 (28.2 %)</t>
  </si>
  <si>
    <t>83 (32.5 %)</t>
  </si>
  <si>
    <t>21 (8.2 %)</t>
  </si>
  <si>
    <t>Revere (Paul) Elementary</t>
  </si>
  <si>
    <t>21 (4.5 %)</t>
  </si>
  <si>
    <t>63 (13.6 %)</t>
  </si>
  <si>
    <t>291 (63.0 %)</t>
  </si>
  <si>
    <t>42 (9.1 %)</t>
  </si>
  <si>
    <t>40 (8.7 %)</t>
  </si>
  <si>
    <t>Rooftop Elementary</t>
  </si>
  <si>
    <t>202 (34.5 %)</t>
  </si>
  <si>
    <t>68 (11.6 %)</t>
  </si>
  <si>
    <t>126 (21.5 %)</t>
  </si>
  <si>
    <t>95 (16.2 %)</t>
  </si>
  <si>
    <t>90 (15.4 %)</t>
  </si>
  <si>
    <t>San Francisco Community Alternative</t>
  </si>
  <si>
    <t>42 (14.5 %)</t>
  </si>
  <si>
    <t>32 (11.0 %)</t>
  </si>
  <si>
    <t>132 (45.5 %)</t>
  </si>
  <si>
    <t>57 (19.7 %)</t>
  </si>
  <si>
    <t>23 (7.9 %)</t>
  </si>
  <si>
    <t>San Francisco Public Montessori</t>
  </si>
  <si>
    <t>97 (56.7 %)</t>
  </si>
  <si>
    <t>11 (6.4 %)</t>
  </si>
  <si>
    <t>29 (17.0 %)</t>
  </si>
  <si>
    <t>22 (12.9 %)</t>
  </si>
  <si>
    <t>Sanchez Elementary</t>
  </si>
  <si>
    <t>11 (4.2 %)</t>
  </si>
  <si>
    <t>18 (6.9 %)</t>
  </si>
  <si>
    <t>200 (76.9 %)</t>
  </si>
  <si>
    <t>14 (5.4 %)</t>
  </si>
  <si>
    <t>Serra (Junipero) Elementary</t>
  </si>
  <si>
    <t>16 (5.5 %)</t>
  </si>
  <si>
    <t>21 (7.2 %)</t>
  </si>
  <si>
    <t>202 (69.7 %)</t>
  </si>
  <si>
    <t>24 (8.3 %)</t>
  </si>
  <si>
    <t>Sheridan Elementary</t>
  </si>
  <si>
    <t>6 (2.8 %)</t>
  </si>
  <si>
    <t>53 (24.7 %)</t>
  </si>
  <si>
    <t>75 (34.9 %)</t>
  </si>
  <si>
    <t>57 (26.5 %)</t>
  </si>
  <si>
    <t>18 (8.4 %)</t>
  </si>
  <si>
    <t>Sherman Elementary</t>
  </si>
  <si>
    <t>145 (37.8 %)</t>
  </si>
  <si>
    <t>37 (9.6 %)</t>
  </si>
  <si>
    <t>63 (16.4 %)</t>
  </si>
  <si>
    <t>94 (24.5 %)</t>
  </si>
  <si>
    <t>42 (10.9 %)</t>
  </si>
  <si>
    <t>Sloat (Commodore) Elementary</t>
  </si>
  <si>
    <t>123 (31.1 %)</t>
  </si>
  <si>
    <t>17 (4.3 %)</t>
  </si>
  <si>
    <t>42 (10.6 %)</t>
  </si>
  <si>
    <t>161 (40.8 %)</t>
  </si>
  <si>
    <t>Spring Valley Elementary</t>
  </si>
  <si>
    <t>15 (4.3 %)</t>
  </si>
  <si>
    <t>147 (42.1 %)</t>
  </si>
  <si>
    <t>154 (44.1 %)</t>
  </si>
  <si>
    <t>24 (6.9 %)</t>
  </si>
  <si>
    <t>Stevenson (Robert Louis) Elementary</t>
  </si>
  <si>
    <t>403 (86.9 %)</t>
  </si>
  <si>
    <t>27 (5.8 %)</t>
  </si>
  <si>
    <t>Sunnyside Elementary</t>
  </si>
  <si>
    <t>175 (45.5 %)</t>
  </si>
  <si>
    <t>14 (3.6 %)</t>
  </si>
  <si>
    <t>84 (21.8 %)</t>
  </si>
  <si>
    <t>62 (16.1 %)</t>
  </si>
  <si>
    <t>46 (11.9 %)</t>
  </si>
  <si>
    <t>Sunset Elementary</t>
  </si>
  <si>
    <t>107 (26.6 %)</t>
  </si>
  <si>
    <t>212 (52.6 %)</t>
  </si>
  <si>
    <t>55 (13.6 %)</t>
  </si>
  <si>
    <t>Sutro Elementary</t>
  </si>
  <si>
    <t>30 (11.6 %)</t>
  </si>
  <si>
    <t>193 (74.5 %)</t>
  </si>
  <si>
    <t>22 (8.5 %)</t>
  </si>
  <si>
    <t>Taylor (Edward R.) Elementary</t>
  </si>
  <si>
    <t>204 (30.4 %)</t>
  </si>
  <si>
    <t>408 (60.8 %)</t>
  </si>
  <si>
    <t>Tenderloin Community</t>
  </si>
  <si>
    <t>53 (16.0 %)</t>
  </si>
  <si>
    <t>42 (12.7 %)</t>
  </si>
  <si>
    <t>128 (38.6 %)</t>
  </si>
  <si>
    <t>86 (25.9 %)</t>
  </si>
  <si>
    <t>21 (6.3 %)</t>
  </si>
  <si>
    <t>Ulloa Elementary</t>
  </si>
  <si>
    <t>32 (6.2 %)</t>
  </si>
  <si>
    <t>424 (82.5 %)</t>
  </si>
  <si>
    <t>Visitacion Valley Elementary</t>
  </si>
  <si>
    <t>60 (14.3 %)</t>
  </si>
  <si>
    <t>54 (12.9 %)</t>
  </si>
  <si>
    <t>246 (58.6 %)</t>
  </si>
  <si>
    <t>30 (7.1 %)</t>
  </si>
  <si>
    <t>26 (6.2 %)</t>
  </si>
  <si>
    <t>Webster (Daniel) Elementary</t>
  </si>
  <si>
    <t>69 (25.3 %)</t>
  </si>
  <si>
    <t>24 (8.8 %)</t>
  </si>
  <si>
    <t>124 (45.4 %)</t>
  </si>
  <si>
    <t>17 (6.2 %)</t>
  </si>
  <si>
    <t>29 (10.6 %)</t>
  </si>
  <si>
    <t>West Portal Elementary</t>
  </si>
  <si>
    <t>102 (17.2 %)</t>
  </si>
  <si>
    <t>46 (7.7 %)</t>
  </si>
  <si>
    <t>388 (65.3 %)</t>
  </si>
  <si>
    <t>53 (8.9 %)</t>
  </si>
  <si>
    <t>Yick Wo Elementary</t>
  </si>
  <si>
    <t>90 (33.3 %)</t>
  </si>
  <si>
    <t>8 (3.0 %)</t>
  </si>
  <si>
    <t>32 (11.9 %)</t>
  </si>
  <si>
    <t>104 (38.5 %)</t>
  </si>
  <si>
    <t>35 (13.0 %)</t>
  </si>
  <si>
    <t>Yu (Alice Fong) Elementary</t>
  </si>
  <si>
    <t>30 (5.1 %)</t>
  </si>
  <si>
    <t>39 (6.6 %)</t>
  </si>
  <si>
    <t>27 (4.6 %)</t>
  </si>
  <si>
    <t>400 (68.1 %)</t>
  </si>
  <si>
    <t>84 (14.3 %)</t>
  </si>
  <si>
    <t>Pacific Islander</t>
  </si>
  <si>
    <t>Two or More Races</t>
  </si>
  <si>
    <t>American Indian</t>
  </si>
  <si>
    <t>=SQRT(AL9)</t>
  </si>
  <si>
    <t>=SUM(AE9:AK9)</t>
  </si>
  <si>
    <t>LA Average</t>
  </si>
  <si>
    <t>SF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</si>
</sst>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0" fontId="0" fillId="0" borderId="0" xfId="0" applyNumberFormat="1"/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0" fontId="0" fillId="0" borderId="0" xfId="0" applyNumberFormat="1"/>
    <xf numFmtId="0" fontId="0" fillId="0" borderId="0" xfId="0" quotePrefix="1"/>
    <xf numFmtId="0" fontId="0" fillId="0" borderId="0" xfId="0" applyAlignment="1">
      <alignment wrapText="1"/>
    </xf>
    <xf numFmtId="165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02"/>
  <sheetViews>
    <sheetView tabSelected="1" workbookViewId="0">
      <selection activeCell="A13" sqref="A13"/>
    </sheetView>
  </sheetViews>
  <sheetFormatPr defaultRowHeight="15" x14ac:dyDescent="0.25"/>
  <cols>
    <col min="1" max="1" width="31.28515625" customWidth="1"/>
    <col min="2" max="5" width="9.140625" customWidth="1"/>
    <col min="6" max="6" width="12.85546875" customWidth="1"/>
    <col min="7" max="30" width="9.140625" customWidth="1"/>
    <col min="32" max="37" width="9.140625" customWidth="1"/>
    <col min="38" max="38" width="12.140625" customWidth="1"/>
  </cols>
  <sheetData>
    <row r="1" spans="1:52" x14ac:dyDescent="0.25">
      <c r="A1" s="5" t="s">
        <v>2412</v>
      </c>
      <c r="AL1" s="3"/>
    </row>
    <row r="2" spans="1:52" x14ac:dyDescent="0.25"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R2" s="6"/>
      <c r="AS2" s="6"/>
      <c r="AT2" s="6"/>
      <c r="AU2" s="6"/>
      <c r="AV2" s="6"/>
      <c r="AW2" s="6"/>
      <c r="AX2" s="6"/>
      <c r="AY2" s="6"/>
      <c r="AZ2" s="6"/>
    </row>
    <row r="3" spans="1:52" x14ac:dyDescent="0.25">
      <c r="A3" s="5" t="s">
        <v>2413</v>
      </c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R3" s="6"/>
      <c r="AS3" s="6"/>
      <c r="AT3" s="6"/>
      <c r="AU3" s="6"/>
      <c r="AV3" s="6"/>
      <c r="AW3" s="6"/>
      <c r="AX3" s="6"/>
      <c r="AY3" s="6"/>
      <c r="AZ3" s="6"/>
    </row>
    <row r="4" spans="1:52" x14ac:dyDescent="0.25"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R4" s="6"/>
      <c r="AS4" s="6"/>
      <c r="AT4" s="6"/>
      <c r="AU4" s="6"/>
      <c r="AV4" s="6"/>
      <c r="AW4" s="6"/>
      <c r="AX4" s="6"/>
      <c r="AY4" s="6"/>
      <c r="AZ4" s="6"/>
    </row>
    <row r="5" spans="1:52" x14ac:dyDescent="0.25">
      <c r="N5" s="6" t="s">
        <v>2406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R5" s="6"/>
      <c r="AS5" s="6"/>
      <c r="AV5" s="6"/>
      <c r="AW5" s="6"/>
      <c r="AX5" s="6"/>
      <c r="AY5" s="6"/>
      <c r="AZ5" s="6"/>
    </row>
    <row r="6" spans="1:52" x14ac:dyDescent="0.25">
      <c r="N6" s="1">
        <f t="shared" ref="N6:T6" si="0">N7/$U$7</f>
        <v>0.11039154431566875</v>
      </c>
      <c r="O6" s="1">
        <f t="shared" si="0"/>
        <v>8.2950491410611421E-2</v>
      </c>
      <c r="P6" s="1">
        <f t="shared" si="0"/>
        <v>0.73078555994195593</v>
      </c>
      <c r="Q6" s="1">
        <f t="shared" si="0"/>
        <v>5.2185842558503524E-2</v>
      </c>
      <c r="R6" s="1">
        <f t="shared" si="0"/>
        <v>1.5810051263853598E-3</v>
      </c>
      <c r="S6" s="1">
        <f t="shared" si="0"/>
        <v>3.0447814157441495E-3</v>
      </c>
      <c r="T6" s="1">
        <f t="shared" si="0"/>
        <v>1.9060775231130908E-2</v>
      </c>
      <c r="U6" s="6"/>
      <c r="W6" t="s">
        <v>2408</v>
      </c>
      <c r="AE6" t="s">
        <v>2409</v>
      </c>
      <c r="AO6" t="s">
        <v>2784</v>
      </c>
    </row>
    <row r="7" spans="1:52" x14ac:dyDescent="0.25">
      <c r="A7" t="s">
        <v>0</v>
      </c>
      <c r="D7" t="s">
        <v>4</v>
      </c>
      <c r="E7" t="s">
        <v>6</v>
      </c>
      <c r="J7" t="s">
        <v>13</v>
      </c>
      <c r="K7" t="s">
        <v>14</v>
      </c>
      <c r="L7" t="s">
        <v>16</v>
      </c>
      <c r="N7" s="2">
        <f>SUM(N9:N602)</f>
        <v>34842</v>
      </c>
      <c r="O7" s="2">
        <f t="shared" ref="O7:T7" si="1">SUM(O9:O602)</f>
        <v>26181</v>
      </c>
      <c r="P7" s="2">
        <f t="shared" si="1"/>
        <v>230652</v>
      </c>
      <c r="Q7" s="2">
        <f t="shared" si="1"/>
        <v>16471</v>
      </c>
      <c r="R7" s="2">
        <f t="shared" si="1"/>
        <v>499</v>
      </c>
      <c r="S7" s="2">
        <f t="shared" si="1"/>
        <v>961</v>
      </c>
      <c r="T7" s="2">
        <f t="shared" si="1"/>
        <v>6016</v>
      </c>
      <c r="U7" s="2">
        <f>SUM(N7:T7)</f>
        <v>315622</v>
      </c>
      <c r="AL7" s="7" t="s">
        <v>2783</v>
      </c>
      <c r="AM7" s="7" t="s">
        <v>2782</v>
      </c>
      <c r="AO7" s="9">
        <f>AVERAGE(AO9:AO602)</f>
        <v>68.835536122747541</v>
      </c>
    </row>
    <row r="8" spans="1:52" ht="45" x14ac:dyDescent="0.25">
      <c r="A8" s="8" t="s">
        <v>1</v>
      </c>
      <c r="B8" s="8" t="s">
        <v>2</v>
      </c>
      <c r="C8" s="8" t="s">
        <v>3</v>
      </c>
      <c r="D8" s="8" t="s">
        <v>5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15</v>
      </c>
      <c r="L8" s="8" t="s">
        <v>17</v>
      </c>
      <c r="M8" s="8"/>
      <c r="N8" s="8" t="str">
        <f>F8</f>
        <v>White</v>
      </c>
      <c r="O8" s="8" t="str">
        <f t="shared" ref="O8:T8" si="2">G8</f>
        <v>Black</v>
      </c>
      <c r="P8" s="8" t="str">
        <f t="shared" si="2"/>
        <v>Hispanic</v>
      </c>
      <c r="Q8" s="8" t="str">
        <f t="shared" si="2"/>
        <v>Asian</v>
      </c>
      <c r="R8" s="8" t="str">
        <f t="shared" si="2"/>
        <v>American</v>
      </c>
      <c r="S8" s="8" t="str">
        <f t="shared" si="2"/>
        <v>Islander</v>
      </c>
      <c r="T8" s="8" t="str">
        <f t="shared" si="2"/>
        <v>More Races</v>
      </c>
      <c r="U8" s="8" t="s">
        <v>2407</v>
      </c>
      <c r="V8" s="8"/>
      <c r="W8" s="8" t="str">
        <f>N8</f>
        <v>White</v>
      </c>
      <c r="X8" s="8" t="str">
        <f t="shared" ref="X8:AC8" si="3">O8</f>
        <v>Black</v>
      </c>
      <c r="Y8" s="8" t="str">
        <f t="shared" si="3"/>
        <v>Hispanic</v>
      </c>
      <c r="Z8" s="8" t="str">
        <f t="shared" si="3"/>
        <v>Asian</v>
      </c>
      <c r="AA8" s="8" t="str">
        <f t="shared" si="3"/>
        <v>American</v>
      </c>
      <c r="AB8" s="8" t="str">
        <f t="shared" si="3"/>
        <v>Islander</v>
      </c>
      <c r="AC8" s="8" t="str">
        <f t="shared" si="3"/>
        <v>More Races</v>
      </c>
      <c r="AD8" s="8"/>
      <c r="AE8" s="8" t="str">
        <f>W8</f>
        <v>White</v>
      </c>
      <c r="AF8" s="8" t="str">
        <f t="shared" ref="AF8:AK8" si="4">X8</f>
        <v>Black</v>
      </c>
      <c r="AG8" s="8" t="str">
        <f t="shared" si="4"/>
        <v>Hispanic</v>
      </c>
      <c r="AH8" s="8" t="str">
        <f t="shared" si="4"/>
        <v>Asian</v>
      </c>
      <c r="AI8" s="8" t="str">
        <f t="shared" si="4"/>
        <v>American</v>
      </c>
      <c r="AJ8" s="8" t="str">
        <f t="shared" si="4"/>
        <v>Islander</v>
      </c>
      <c r="AK8" s="8" t="str">
        <f t="shared" si="4"/>
        <v>More Races</v>
      </c>
      <c r="AL8" s="8" t="s">
        <v>2407</v>
      </c>
      <c r="AM8" s="8" t="s">
        <v>2410</v>
      </c>
      <c r="AO8" t="s">
        <v>2411</v>
      </c>
    </row>
    <row r="9" spans="1:52" x14ac:dyDescent="0.25">
      <c r="A9" t="s">
        <v>18</v>
      </c>
      <c r="B9">
        <v>469</v>
      </c>
      <c r="C9">
        <v>18</v>
      </c>
      <c r="D9">
        <v>26</v>
      </c>
      <c r="E9" s="1">
        <v>0.97</v>
      </c>
      <c r="F9" t="s">
        <v>19</v>
      </c>
      <c r="G9" t="s">
        <v>20</v>
      </c>
      <c r="H9" t="s">
        <v>21</v>
      </c>
      <c r="I9" t="s">
        <v>22</v>
      </c>
      <c r="J9" t="s">
        <v>22</v>
      </c>
      <c r="K9" t="s">
        <v>22</v>
      </c>
      <c r="L9" t="s">
        <v>23</v>
      </c>
      <c r="N9">
        <f>INT(LEFT(F9,FIND(" ",F9)-1))</f>
        <v>74</v>
      </c>
      <c r="O9">
        <f t="shared" ref="O9:T24" si="5">INT(LEFT(G9,FIND(" ",G9)-1))</f>
        <v>1</v>
      </c>
      <c r="P9">
        <f t="shared" si="5"/>
        <v>392</v>
      </c>
      <c r="Q9">
        <f t="shared" si="5"/>
        <v>0</v>
      </c>
      <c r="R9">
        <f t="shared" si="5"/>
        <v>0</v>
      </c>
      <c r="S9">
        <f t="shared" si="5"/>
        <v>0</v>
      </c>
      <c r="T9">
        <f t="shared" si="5"/>
        <v>2</v>
      </c>
      <c r="U9" s="2">
        <f t="shared" ref="U9:U72" si="6">SUM(N9:T9)</f>
        <v>469</v>
      </c>
      <c r="W9" s="3">
        <f>N9/$U9</f>
        <v>0.15778251599147122</v>
      </c>
      <c r="X9" s="3">
        <f t="shared" ref="X9:AC24" si="7">O9/$U9</f>
        <v>2.1321961620469083E-3</v>
      </c>
      <c r="Y9" s="3">
        <f t="shared" si="7"/>
        <v>0.83582089552238803</v>
      </c>
      <c r="Z9" s="3">
        <f t="shared" si="7"/>
        <v>0</v>
      </c>
      <c r="AA9" s="3">
        <f t="shared" si="7"/>
        <v>0</v>
      </c>
      <c r="AB9" s="3">
        <f t="shared" si="7"/>
        <v>0</v>
      </c>
      <c r="AC9" s="3">
        <f t="shared" si="7"/>
        <v>4.2643923240938165E-3</v>
      </c>
      <c r="AE9" s="3">
        <f>(W9-N$6)^2</f>
        <v>2.2459041963767122E-3</v>
      </c>
      <c r="AF9" s="3">
        <f t="shared" ref="AF9:AF72" si="8">(X9-O$6)^2</f>
        <v>6.5315968468841459E-3</v>
      </c>
      <c r="AG9" s="3">
        <f t="shared" ref="AG9:AG72" si="9">(Y9-P$6)^2</f>
        <v>1.1032421720493985E-2</v>
      </c>
      <c r="AH9" s="3">
        <f t="shared" ref="AH9:AH72" si="10">(Z9-Q$6)^2</f>
        <v>2.7233621635409178E-3</v>
      </c>
      <c r="AI9" s="3">
        <f t="shared" ref="AI9:AI72" si="11">(AA9-R$6)^2</f>
        <v>2.4995772096567872E-6</v>
      </c>
      <c r="AJ9" s="3">
        <f t="shared" ref="AJ9:AJ72" si="12">(AB9-S$6)^2</f>
        <v>9.270693869660948E-6</v>
      </c>
      <c r="AK9" s="3">
        <f t="shared" ref="AK9:AK72" si="13">(AC9-T$6)^2</f>
        <v>2.1893294713165942E-4</v>
      </c>
      <c r="AL9" s="3">
        <f>SUM(AE9:AK9)</f>
        <v>2.2763988145506741E-2</v>
      </c>
      <c r="AM9" s="3">
        <f>SQRT(AL9)</f>
        <v>0.15087739441515663</v>
      </c>
      <c r="AO9" s="4">
        <f>100-100*AM9</f>
        <v>84.912260558484334</v>
      </c>
    </row>
    <row r="10" spans="1:52" x14ac:dyDescent="0.25">
      <c r="A10" t="s">
        <v>24</v>
      </c>
      <c r="B10">
        <v>285</v>
      </c>
      <c r="C10">
        <v>12</v>
      </c>
      <c r="D10">
        <v>23.7</v>
      </c>
      <c r="E10" s="1">
        <v>0.36</v>
      </c>
      <c r="F10" t="s">
        <v>25</v>
      </c>
      <c r="G10" t="s">
        <v>26</v>
      </c>
      <c r="H10" t="s">
        <v>27</v>
      </c>
      <c r="I10" t="s">
        <v>28</v>
      </c>
      <c r="J10" t="s">
        <v>22</v>
      </c>
      <c r="K10" t="s">
        <v>29</v>
      </c>
      <c r="L10" t="s">
        <v>30</v>
      </c>
      <c r="N10">
        <f t="shared" ref="N10:N73" si="14">INT(LEFT(F10,FIND(" ",F10)-1))</f>
        <v>86</v>
      </c>
      <c r="O10">
        <f t="shared" si="5"/>
        <v>25</v>
      </c>
      <c r="P10">
        <f t="shared" si="5"/>
        <v>91</v>
      </c>
      <c r="Q10">
        <f t="shared" si="5"/>
        <v>72</v>
      </c>
      <c r="R10">
        <f t="shared" si="5"/>
        <v>0</v>
      </c>
      <c r="S10">
        <f t="shared" si="5"/>
        <v>1</v>
      </c>
      <c r="T10">
        <f t="shared" si="5"/>
        <v>10</v>
      </c>
      <c r="U10" s="2">
        <f t="shared" si="6"/>
        <v>285</v>
      </c>
      <c r="W10" s="3">
        <f t="shared" ref="W10:W73" si="15">N10/$U10</f>
        <v>0.30175438596491228</v>
      </c>
      <c r="X10" s="3">
        <f t="shared" si="7"/>
        <v>8.771929824561403E-2</v>
      </c>
      <c r="Y10" s="3">
        <f t="shared" si="7"/>
        <v>0.31929824561403508</v>
      </c>
      <c r="Z10" s="3">
        <f t="shared" si="7"/>
        <v>0.25263157894736843</v>
      </c>
      <c r="AA10" s="3">
        <f t="shared" si="7"/>
        <v>0</v>
      </c>
      <c r="AB10" s="3">
        <f t="shared" si="7"/>
        <v>3.5087719298245615E-3</v>
      </c>
      <c r="AC10" s="3">
        <f t="shared" si="7"/>
        <v>3.5087719298245612E-2</v>
      </c>
      <c r="AE10" s="3">
        <f t="shared" ref="AE10:AE73" si="16">(W10-N$6)^2</f>
        <v>3.6619737164073456E-2</v>
      </c>
      <c r="AF10" s="3">
        <f t="shared" si="8"/>
        <v>2.2741518629567604E-5</v>
      </c>
      <c r="AG10" s="3">
        <f t="shared" si="9"/>
        <v>0.16932180985280512</v>
      </c>
      <c r="AH10" s="3">
        <f t="shared" si="10"/>
        <v>4.0178493236474315E-2</v>
      </c>
      <c r="AI10" s="3">
        <f t="shared" si="11"/>
        <v>2.4995772096567872E-6</v>
      </c>
      <c r="AJ10" s="3">
        <f t="shared" si="12"/>
        <v>2.15287197156605E-7</v>
      </c>
      <c r="AK10" s="3">
        <f t="shared" si="13"/>
        <v>2.5686293613042319E-4</v>
      </c>
      <c r="AL10" s="3">
        <f t="shared" ref="AL10:AL73" si="17">SUM(AE10:AK10)</f>
        <v>0.24640235957251969</v>
      </c>
      <c r="AM10" s="3">
        <f t="shared" ref="AM10:AM73" si="18">SQRT(AL10)</f>
        <v>0.4963893225810963</v>
      </c>
      <c r="AO10" s="4">
        <f t="shared" ref="AO10:AO73" si="19">100-100*AM10</f>
        <v>50.361067741890366</v>
      </c>
    </row>
    <row r="11" spans="1:52" x14ac:dyDescent="0.25">
      <c r="A11" t="s">
        <v>31</v>
      </c>
      <c r="B11">
        <v>302</v>
      </c>
      <c r="C11">
        <v>13</v>
      </c>
      <c r="D11">
        <v>23.2</v>
      </c>
      <c r="E11" s="1">
        <v>0.98</v>
      </c>
      <c r="F11" t="s">
        <v>32</v>
      </c>
      <c r="G11" t="s">
        <v>33</v>
      </c>
      <c r="H11" t="s">
        <v>34</v>
      </c>
      <c r="I11" t="s">
        <v>22</v>
      </c>
      <c r="J11" t="s">
        <v>32</v>
      </c>
      <c r="K11" t="s">
        <v>22</v>
      </c>
      <c r="L11" t="s">
        <v>35</v>
      </c>
      <c r="N11">
        <f t="shared" si="14"/>
        <v>1</v>
      </c>
      <c r="O11">
        <f t="shared" si="5"/>
        <v>2</v>
      </c>
      <c r="P11">
        <f t="shared" si="5"/>
        <v>258</v>
      </c>
      <c r="Q11">
        <f t="shared" si="5"/>
        <v>0</v>
      </c>
      <c r="R11">
        <f t="shared" si="5"/>
        <v>1</v>
      </c>
      <c r="S11">
        <f t="shared" si="5"/>
        <v>0</v>
      </c>
      <c r="T11">
        <f t="shared" si="5"/>
        <v>40</v>
      </c>
      <c r="U11" s="2">
        <f t="shared" si="6"/>
        <v>302</v>
      </c>
      <c r="W11" s="3">
        <f t="shared" si="15"/>
        <v>3.3112582781456954E-3</v>
      </c>
      <c r="X11" s="3">
        <f t="shared" si="7"/>
        <v>6.6225165562913907E-3</v>
      </c>
      <c r="Y11" s="3">
        <f t="shared" si="7"/>
        <v>0.85430463576158944</v>
      </c>
      <c r="Z11" s="3">
        <f t="shared" si="7"/>
        <v>0</v>
      </c>
      <c r="AA11" s="3">
        <f t="shared" si="7"/>
        <v>3.3112582781456954E-3</v>
      </c>
      <c r="AB11" s="3">
        <f t="shared" si="7"/>
        <v>0</v>
      </c>
      <c r="AC11" s="3">
        <f t="shared" si="7"/>
        <v>0.13245033112582782</v>
      </c>
      <c r="AE11" s="3">
        <f t="shared" si="16"/>
        <v>1.1466187657877753E-2</v>
      </c>
      <c r="AF11" s="3">
        <f t="shared" si="8"/>
        <v>5.8259597453617102E-3</v>
      </c>
      <c r="AG11" s="3">
        <f t="shared" si="9"/>
        <v>1.5256962091336371E-2</v>
      </c>
      <c r="AH11" s="3">
        <f t="shared" si="10"/>
        <v>2.7233621635409178E-3</v>
      </c>
      <c r="AI11" s="3">
        <f t="shared" si="11"/>
        <v>2.993775969176575E-6</v>
      </c>
      <c r="AJ11" s="3">
        <f t="shared" si="12"/>
        <v>9.270693869660948E-6</v>
      </c>
      <c r="AK11" s="3">
        <f t="shared" si="13"/>
        <v>1.2857191385996596E-2</v>
      </c>
      <c r="AL11" s="3">
        <f t="shared" si="17"/>
        <v>4.8141927513952187E-2</v>
      </c>
      <c r="AM11" s="3">
        <f t="shared" si="18"/>
        <v>0.21941268767770059</v>
      </c>
      <c r="AO11" s="4">
        <f t="shared" si="19"/>
        <v>78.058731232229945</v>
      </c>
    </row>
    <row r="12" spans="1:52" x14ac:dyDescent="0.25">
      <c r="A12" t="s">
        <v>36</v>
      </c>
      <c r="B12">
        <v>262</v>
      </c>
      <c r="C12">
        <v>12</v>
      </c>
      <c r="D12">
        <v>21.8</v>
      </c>
      <c r="E12" s="1">
        <v>0.92</v>
      </c>
      <c r="F12" t="s">
        <v>37</v>
      </c>
      <c r="G12" t="s">
        <v>38</v>
      </c>
      <c r="H12" t="s">
        <v>39</v>
      </c>
      <c r="I12" t="s">
        <v>40</v>
      </c>
      <c r="J12" t="s">
        <v>22</v>
      </c>
      <c r="K12" t="s">
        <v>22</v>
      </c>
      <c r="L12" t="s">
        <v>22</v>
      </c>
      <c r="N12">
        <f t="shared" si="14"/>
        <v>6</v>
      </c>
      <c r="O12">
        <f t="shared" si="5"/>
        <v>2</v>
      </c>
      <c r="P12">
        <f t="shared" si="5"/>
        <v>212</v>
      </c>
      <c r="Q12">
        <f t="shared" si="5"/>
        <v>42</v>
      </c>
      <c r="R12">
        <f t="shared" si="5"/>
        <v>0</v>
      </c>
      <c r="S12">
        <f t="shared" si="5"/>
        <v>0</v>
      </c>
      <c r="T12">
        <f t="shared" si="5"/>
        <v>0</v>
      </c>
      <c r="U12" s="2">
        <f t="shared" si="6"/>
        <v>262</v>
      </c>
      <c r="W12" s="3">
        <f t="shared" si="15"/>
        <v>2.2900763358778626E-2</v>
      </c>
      <c r="X12" s="3">
        <f t="shared" si="7"/>
        <v>7.6335877862595417E-3</v>
      </c>
      <c r="Y12" s="3">
        <f t="shared" si="7"/>
        <v>0.80916030534351147</v>
      </c>
      <c r="Z12" s="3">
        <f t="shared" si="7"/>
        <v>0.16030534351145037</v>
      </c>
      <c r="AA12" s="3">
        <f t="shared" si="7"/>
        <v>0</v>
      </c>
      <c r="AB12" s="3">
        <f t="shared" si="7"/>
        <v>0</v>
      </c>
      <c r="AC12" s="3">
        <f t="shared" si="7"/>
        <v>0</v>
      </c>
      <c r="AE12" s="3">
        <f t="shared" si="16"/>
        <v>7.6546367524465281E-3</v>
      </c>
      <c r="AF12" s="3">
        <f t="shared" si="8"/>
        <v>5.6726359715599094E-3</v>
      </c>
      <c r="AG12" s="3">
        <f t="shared" si="9"/>
        <v>6.1426007167586505E-3</v>
      </c>
      <c r="AH12" s="3">
        <f t="shared" si="10"/>
        <v>1.1689826486314272E-2</v>
      </c>
      <c r="AI12" s="3">
        <f t="shared" si="11"/>
        <v>2.4995772096567872E-6</v>
      </c>
      <c r="AJ12" s="3">
        <f t="shared" si="12"/>
        <v>9.270693869660948E-6</v>
      </c>
      <c r="AK12" s="3">
        <f t="shared" si="13"/>
        <v>3.6331315241169355E-4</v>
      </c>
      <c r="AL12" s="3">
        <f t="shared" si="17"/>
        <v>3.1534783350570375E-2</v>
      </c>
      <c r="AM12" s="3">
        <f t="shared" si="18"/>
        <v>0.17758035744577827</v>
      </c>
      <c r="AO12" s="4">
        <f t="shared" si="19"/>
        <v>82.241964255422175</v>
      </c>
    </row>
    <row r="13" spans="1:52" x14ac:dyDescent="0.25">
      <c r="A13" t="s">
        <v>41</v>
      </c>
      <c r="B13">
        <v>564</v>
      </c>
      <c r="C13">
        <v>25</v>
      </c>
      <c r="D13">
        <v>22.5</v>
      </c>
      <c r="E13" s="1">
        <v>0.74</v>
      </c>
      <c r="F13" t="s">
        <v>42</v>
      </c>
      <c r="G13" t="s">
        <v>23</v>
      </c>
      <c r="H13" t="s">
        <v>43</v>
      </c>
      <c r="I13" t="s">
        <v>44</v>
      </c>
      <c r="J13" t="s">
        <v>22</v>
      </c>
      <c r="K13" t="s">
        <v>22</v>
      </c>
      <c r="L13" t="s">
        <v>45</v>
      </c>
      <c r="N13">
        <f t="shared" si="14"/>
        <v>53</v>
      </c>
      <c r="O13">
        <f t="shared" si="5"/>
        <v>2</v>
      </c>
      <c r="P13">
        <f t="shared" si="5"/>
        <v>497</v>
      </c>
      <c r="Q13">
        <f t="shared" si="5"/>
        <v>9</v>
      </c>
      <c r="R13">
        <f t="shared" si="5"/>
        <v>0</v>
      </c>
      <c r="S13">
        <f t="shared" si="5"/>
        <v>0</v>
      </c>
      <c r="T13">
        <f t="shared" si="5"/>
        <v>3</v>
      </c>
      <c r="U13" s="2">
        <f t="shared" si="6"/>
        <v>564</v>
      </c>
      <c r="W13" s="3">
        <f t="shared" si="15"/>
        <v>9.3971631205673756E-2</v>
      </c>
      <c r="X13" s="3">
        <f t="shared" si="7"/>
        <v>3.5460992907801418E-3</v>
      </c>
      <c r="Y13" s="3">
        <f t="shared" si="7"/>
        <v>0.88120567375886527</v>
      </c>
      <c r="Z13" s="3">
        <f t="shared" si="7"/>
        <v>1.5957446808510637E-2</v>
      </c>
      <c r="AA13" s="3">
        <f t="shared" si="7"/>
        <v>0</v>
      </c>
      <c r="AB13" s="3">
        <f t="shared" si="7"/>
        <v>0</v>
      </c>
      <c r="AC13" s="3">
        <f t="shared" si="7"/>
        <v>5.3191489361702126E-3</v>
      </c>
      <c r="AE13" s="3">
        <f t="shared" si="16"/>
        <v>2.6961354653978547E-4</v>
      </c>
      <c r="AF13" s="3">
        <f t="shared" si="8"/>
        <v>6.3050574879199225E-3</v>
      </c>
      <c r="AG13" s="3">
        <f t="shared" si="9"/>
        <v>2.2626210640691959E-2</v>
      </c>
      <c r="AH13" s="3">
        <f t="shared" si="10"/>
        <v>1.3124966586181023E-3</v>
      </c>
      <c r="AI13" s="3">
        <f t="shared" si="11"/>
        <v>2.4995772096567872E-6</v>
      </c>
      <c r="AJ13" s="3">
        <f t="shared" si="12"/>
        <v>9.270693869660948E-6</v>
      </c>
      <c r="AK13" s="3">
        <f t="shared" si="13"/>
        <v>1.888322932303552E-4</v>
      </c>
      <c r="AL13" s="3">
        <f t="shared" si="17"/>
        <v>3.0713980898079446E-2</v>
      </c>
      <c r="AM13" s="3">
        <f t="shared" si="18"/>
        <v>0.17525404673809802</v>
      </c>
      <c r="AO13" s="4">
        <f t="shared" si="19"/>
        <v>82.474595326190197</v>
      </c>
    </row>
    <row r="14" spans="1:52" x14ac:dyDescent="0.25">
      <c r="A14" t="s">
        <v>46</v>
      </c>
      <c r="B14">
        <v>753</v>
      </c>
      <c r="C14">
        <v>30</v>
      </c>
      <c r="D14">
        <v>25.1</v>
      </c>
      <c r="E14" s="1">
        <v>0.92</v>
      </c>
      <c r="F14" t="s">
        <v>47</v>
      </c>
      <c r="G14" t="s">
        <v>48</v>
      </c>
      <c r="H14" t="s">
        <v>49</v>
      </c>
      <c r="I14" t="s">
        <v>50</v>
      </c>
      <c r="J14" t="s">
        <v>22</v>
      </c>
      <c r="K14" t="s">
        <v>51</v>
      </c>
      <c r="L14" t="s">
        <v>52</v>
      </c>
      <c r="N14">
        <f t="shared" si="14"/>
        <v>14</v>
      </c>
      <c r="O14">
        <f t="shared" si="5"/>
        <v>9</v>
      </c>
      <c r="P14">
        <f t="shared" si="5"/>
        <v>673</v>
      </c>
      <c r="Q14">
        <f t="shared" si="5"/>
        <v>44</v>
      </c>
      <c r="R14">
        <f t="shared" si="5"/>
        <v>0</v>
      </c>
      <c r="S14">
        <f t="shared" si="5"/>
        <v>7</v>
      </c>
      <c r="T14">
        <f t="shared" si="5"/>
        <v>6</v>
      </c>
      <c r="U14" s="2">
        <f t="shared" si="6"/>
        <v>753</v>
      </c>
      <c r="W14" s="3">
        <f t="shared" si="15"/>
        <v>1.8592297476759629E-2</v>
      </c>
      <c r="X14" s="3">
        <f t="shared" si="7"/>
        <v>1.1952191235059761E-2</v>
      </c>
      <c r="Y14" s="3">
        <f t="shared" si="7"/>
        <v>0.89375830013280211</v>
      </c>
      <c r="Z14" s="3">
        <f t="shared" si="7"/>
        <v>5.8432934926958828E-2</v>
      </c>
      <c r="AA14" s="3">
        <f t="shared" si="7"/>
        <v>0</v>
      </c>
      <c r="AB14" s="3">
        <f t="shared" si="7"/>
        <v>9.2961487383798145E-3</v>
      </c>
      <c r="AC14" s="3">
        <f t="shared" si="7"/>
        <v>7.9681274900398405E-3</v>
      </c>
      <c r="AE14" s="3">
        <f t="shared" si="16"/>
        <v>8.427101720190967E-3</v>
      </c>
      <c r="AF14" s="3">
        <f t="shared" si="8"/>
        <v>5.0407586278177381E-3</v>
      </c>
      <c r="AG14" s="3">
        <f t="shared" si="9"/>
        <v>2.6560114045313048E-2</v>
      </c>
      <c r="AH14" s="3">
        <f t="shared" si="10"/>
        <v>3.9026163060012496E-5</v>
      </c>
      <c r="AI14" s="3">
        <f t="shared" si="11"/>
        <v>2.4995772096567872E-6</v>
      </c>
      <c r="AJ14" s="3">
        <f t="shared" si="12"/>
        <v>3.9079593402517007E-5</v>
      </c>
      <c r="AK14" s="3">
        <f t="shared" si="13"/>
        <v>1.2304683390793275E-4</v>
      </c>
      <c r="AL14" s="3">
        <f t="shared" si="17"/>
        <v>4.0231626560901873E-2</v>
      </c>
      <c r="AM14" s="3">
        <f t="shared" si="18"/>
        <v>0.20057823052590196</v>
      </c>
      <c r="AO14" s="4">
        <f t="shared" si="19"/>
        <v>79.942176947409806</v>
      </c>
    </row>
    <row r="15" spans="1:52" x14ac:dyDescent="0.25">
      <c r="A15" t="s">
        <v>53</v>
      </c>
      <c r="B15">
        <v>440</v>
      </c>
      <c r="C15">
        <v>18</v>
      </c>
      <c r="D15">
        <v>24.4</v>
      </c>
      <c r="E15" s="1">
        <v>0.87</v>
      </c>
      <c r="F15" t="s">
        <v>54</v>
      </c>
      <c r="G15" t="s">
        <v>55</v>
      </c>
      <c r="H15" t="s">
        <v>56</v>
      </c>
      <c r="I15" t="s">
        <v>57</v>
      </c>
      <c r="J15" t="s">
        <v>22</v>
      </c>
      <c r="K15" t="s">
        <v>20</v>
      </c>
      <c r="L15" t="s">
        <v>58</v>
      </c>
      <c r="N15">
        <f t="shared" si="14"/>
        <v>16</v>
      </c>
      <c r="O15">
        <f t="shared" si="5"/>
        <v>7</v>
      </c>
      <c r="P15">
        <f t="shared" si="5"/>
        <v>383</v>
      </c>
      <c r="Q15">
        <f t="shared" si="5"/>
        <v>30</v>
      </c>
      <c r="R15">
        <f t="shared" si="5"/>
        <v>0</v>
      </c>
      <c r="S15">
        <f t="shared" si="5"/>
        <v>1</v>
      </c>
      <c r="T15">
        <f t="shared" si="5"/>
        <v>3</v>
      </c>
      <c r="U15" s="2">
        <f t="shared" si="6"/>
        <v>440</v>
      </c>
      <c r="W15" s="3">
        <f t="shared" si="15"/>
        <v>3.6363636363636362E-2</v>
      </c>
      <c r="X15" s="3">
        <f t="shared" si="7"/>
        <v>1.5909090909090907E-2</v>
      </c>
      <c r="Y15" s="3">
        <f t="shared" si="7"/>
        <v>0.87045454545454548</v>
      </c>
      <c r="Z15" s="3">
        <f t="shared" si="7"/>
        <v>6.8181818181818177E-2</v>
      </c>
      <c r="AA15" s="3">
        <f t="shared" si="7"/>
        <v>0</v>
      </c>
      <c r="AB15" s="3">
        <f t="shared" si="7"/>
        <v>2.2727272727272726E-3</v>
      </c>
      <c r="AC15" s="3">
        <f t="shared" si="7"/>
        <v>6.8181818181818179E-3</v>
      </c>
      <c r="AE15" s="3">
        <f t="shared" si="16"/>
        <v>5.4801311557545803E-3</v>
      </c>
      <c r="AF15" s="3">
        <f t="shared" si="8"/>
        <v>4.4945493812052761E-3</v>
      </c>
      <c r="AG15" s="3">
        <f t="shared" si="9"/>
        <v>1.950742551411595E-2</v>
      </c>
      <c r="AH15" s="3">
        <f t="shared" si="10"/>
        <v>2.558712361416766E-4</v>
      </c>
      <c r="AI15" s="3">
        <f t="shared" si="11"/>
        <v>2.4995772096567872E-6</v>
      </c>
      <c r="AJ15" s="3">
        <f t="shared" si="12"/>
        <v>5.960675997495242E-7</v>
      </c>
      <c r="AK15" s="3">
        <f t="shared" si="13"/>
        <v>1.4988109347478448E-4</v>
      </c>
      <c r="AL15" s="3">
        <f t="shared" si="17"/>
        <v>2.9890954025501675E-2</v>
      </c>
      <c r="AM15" s="3">
        <f t="shared" si="18"/>
        <v>0.17289000556857437</v>
      </c>
      <c r="AO15" s="4">
        <f t="shared" si="19"/>
        <v>82.710999443142555</v>
      </c>
    </row>
    <row r="16" spans="1:52" ht="14.25" customHeight="1" x14ac:dyDescent="0.25">
      <c r="A16" t="s">
        <v>59</v>
      </c>
      <c r="B16">
        <v>814</v>
      </c>
      <c r="C16">
        <v>35</v>
      </c>
      <c r="D16">
        <v>23.2</v>
      </c>
      <c r="E16" s="1">
        <v>0.94</v>
      </c>
      <c r="F16" t="s">
        <v>60</v>
      </c>
      <c r="G16" t="s">
        <v>61</v>
      </c>
      <c r="H16" t="s">
        <v>62</v>
      </c>
      <c r="I16" t="s">
        <v>63</v>
      </c>
      <c r="J16" t="s">
        <v>22</v>
      </c>
      <c r="K16" t="s">
        <v>64</v>
      </c>
      <c r="L16" t="s">
        <v>65</v>
      </c>
      <c r="N16">
        <f t="shared" si="14"/>
        <v>10</v>
      </c>
      <c r="O16">
        <f t="shared" si="5"/>
        <v>4</v>
      </c>
      <c r="P16">
        <f t="shared" si="5"/>
        <v>777</v>
      </c>
      <c r="Q16">
        <f t="shared" si="5"/>
        <v>19</v>
      </c>
      <c r="R16">
        <f t="shared" si="5"/>
        <v>0</v>
      </c>
      <c r="S16">
        <f t="shared" si="5"/>
        <v>1</v>
      </c>
      <c r="T16">
        <f t="shared" si="5"/>
        <v>3</v>
      </c>
      <c r="U16" s="2">
        <f t="shared" si="6"/>
        <v>814</v>
      </c>
      <c r="W16" s="3">
        <f t="shared" si="15"/>
        <v>1.2285012285012284E-2</v>
      </c>
      <c r="X16" s="3">
        <f t="shared" si="7"/>
        <v>4.9140049140049139E-3</v>
      </c>
      <c r="Y16" s="3">
        <f t="shared" si="7"/>
        <v>0.95454545454545459</v>
      </c>
      <c r="Z16" s="3">
        <f t="shared" si="7"/>
        <v>2.334152334152334E-2</v>
      </c>
      <c r="AA16" s="3">
        <f t="shared" si="7"/>
        <v>0</v>
      </c>
      <c r="AB16" s="3">
        <f t="shared" si="7"/>
        <v>1.2285012285012285E-3</v>
      </c>
      <c r="AC16" s="3">
        <f t="shared" si="7"/>
        <v>3.6855036855036856E-3</v>
      </c>
      <c r="AE16" s="3">
        <f t="shared" si="16"/>
        <v>9.6248916270822212E-3</v>
      </c>
      <c r="AF16" s="3">
        <f t="shared" si="8"/>
        <v>6.0896932247350502E-3</v>
      </c>
      <c r="AG16" s="3">
        <f t="shared" si="9"/>
        <v>5.0068490432968828E-2</v>
      </c>
      <c r="AH16" s="3">
        <f t="shared" si="10"/>
        <v>8.3199475109105238E-4</v>
      </c>
      <c r="AI16" s="3">
        <f t="shared" si="11"/>
        <v>2.4995772096567872E-6</v>
      </c>
      <c r="AJ16" s="3">
        <f t="shared" si="12"/>
        <v>3.2988737185711802E-6</v>
      </c>
      <c r="AK16" s="3">
        <f t="shared" si="13"/>
        <v>2.3639897510177414E-4</v>
      </c>
      <c r="AL16" s="3">
        <f t="shared" si="17"/>
        <v>6.6857267461907163E-2</v>
      </c>
      <c r="AM16" s="3">
        <f t="shared" si="18"/>
        <v>0.25856772316340482</v>
      </c>
      <c r="AO16" s="4">
        <f t="shared" si="19"/>
        <v>74.143227683659518</v>
      </c>
    </row>
    <row r="17" spans="1:41" x14ac:dyDescent="0.25">
      <c r="A17" t="s">
        <v>66</v>
      </c>
      <c r="B17">
        <v>593</v>
      </c>
      <c r="C17">
        <v>26</v>
      </c>
      <c r="D17">
        <v>22.8</v>
      </c>
      <c r="E17" s="1">
        <v>0.91</v>
      </c>
      <c r="F17" t="s">
        <v>67</v>
      </c>
      <c r="G17" t="s">
        <v>68</v>
      </c>
      <c r="H17" t="s">
        <v>69</v>
      </c>
      <c r="I17" t="s">
        <v>70</v>
      </c>
      <c r="J17" t="s">
        <v>22</v>
      </c>
      <c r="K17" t="s">
        <v>22</v>
      </c>
      <c r="L17" t="s">
        <v>45</v>
      </c>
      <c r="N17">
        <f t="shared" si="14"/>
        <v>19</v>
      </c>
      <c r="O17">
        <f t="shared" si="5"/>
        <v>74</v>
      </c>
      <c r="P17">
        <f t="shared" si="5"/>
        <v>495</v>
      </c>
      <c r="Q17">
        <f t="shared" si="5"/>
        <v>2</v>
      </c>
      <c r="R17">
        <f t="shared" si="5"/>
        <v>0</v>
      </c>
      <c r="S17">
        <f t="shared" si="5"/>
        <v>0</v>
      </c>
      <c r="T17">
        <f t="shared" si="5"/>
        <v>3</v>
      </c>
      <c r="U17" s="2">
        <f t="shared" si="6"/>
        <v>593</v>
      </c>
      <c r="W17" s="3">
        <f t="shared" si="15"/>
        <v>3.2040472175379427E-2</v>
      </c>
      <c r="X17" s="3">
        <f t="shared" si="7"/>
        <v>0.12478920741989882</v>
      </c>
      <c r="Y17" s="3">
        <f t="shared" si="7"/>
        <v>0.83473861720067455</v>
      </c>
      <c r="Z17" s="3">
        <f t="shared" si="7"/>
        <v>3.3726812816188868E-3</v>
      </c>
      <c r="AA17" s="3">
        <f t="shared" si="7"/>
        <v>0</v>
      </c>
      <c r="AB17" s="3">
        <f t="shared" si="7"/>
        <v>0</v>
      </c>
      <c r="AC17" s="3">
        <f t="shared" si="7"/>
        <v>5.0590219224283303E-3</v>
      </c>
      <c r="AE17" s="3">
        <f t="shared" si="16"/>
        <v>6.1388905055328223E-3</v>
      </c>
      <c r="AF17" s="3">
        <f t="shared" si="8"/>
        <v>1.750478157305802E-3</v>
      </c>
      <c r="AG17" s="3">
        <f t="shared" si="9"/>
        <v>1.0806238113434431E-2</v>
      </c>
      <c r="AH17" s="3">
        <f t="shared" si="10"/>
        <v>2.3827247138431496E-3</v>
      </c>
      <c r="AI17" s="3">
        <f t="shared" si="11"/>
        <v>2.4995772096567872E-6</v>
      </c>
      <c r="AJ17" s="3">
        <f t="shared" si="12"/>
        <v>9.270693869660948E-6</v>
      </c>
      <c r="AK17" s="3">
        <f t="shared" si="13"/>
        <v>1.9604909571776358E-4</v>
      </c>
      <c r="AL17" s="3">
        <f t="shared" si="17"/>
        <v>2.1286150856913291E-2</v>
      </c>
      <c r="AM17" s="3">
        <f t="shared" si="18"/>
        <v>0.1458977410959926</v>
      </c>
      <c r="AO17" s="4">
        <f t="shared" si="19"/>
        <v>85.410225890400739</v>
      </c>
    </row>
    <row r="18" spans="1:41" x14ac:dyDescent="0.25">
      <c r="A18" t="s">
        <v>71</v>
      </c>
      <c r="B18">
        <v>181</v>
      </c>
      <c r="C18">
        <v>8</v>
      </c>
      <c r="D18">
        <v>22.6</v>
      </c>
      <c r="E18" s="1">
        <v>0.96</v>
      </c>
      <c r="F18" t="s">
        <v>72</v>
      </c>
      <c r="G18" t="s">
        <v>22</v>
      </c>
      <c r="H18" t="s">
        <v>73</v>
      </c>
      <c r="I18" t="s">
        <v>22</v>
      </c>
      <c r="J18" t="s">
        <v>74</v>
      </c>
      <c r="K18" t="s">
        <v>22</v>
      </c>
      <c r="L18" t="s">
        <v>22</v>
      </c>
      <c r="N18">
        <f t="shared" si="14"/>
        <v>2</v>
      </c>
      <c r="O18">
        <f t="shared" si="5"/>
        <v>0</v>
      </c>
      <c r="P18">
        <f t="shared" si="5"/>
        <v>178</v>
      </c>
      <c r="Q18">
        <f t="shared" si="5"/>
        <v>0</v>
      </c>
      <c r="R18">
        <f t="shared" si="5"/>
        <v>1</v>
      </c>
      <c r="S18">
        <f t="shared" si="5"/>
        <v>0</v>
      </c>
      <c r="T18">
        <f t="shared" si="5"/>
        <v>0</v>
      </c>
      <c r="U18" s="2">
        <f t="shared" si="6"/>
        <v>181</v>
      </c>
      <c r="W18" s="3">
        <f t="shared" si="15"/>
        <v>1.1049723756906077E-2</v>
      </c>
      <c r="X18" s="3">
        <f t="shared" si="7"/>
        <v>0</v>
      </c>
      <c r="Y18" s="3">
        <f t="shared" si="7"/>
        <v>0.98342541436464093</v>
      </c>
      <c r="Z18" s="3">
        <f t="shared" si="7"/>
        <v>0</v>
      </c>
      <c r="AA18" s="3">
        <f t="shared" si="7"/>
        <v>5.5248618784530384E-3</v>
      </c>
      <c r="AB18" s="3">
        <f t="shared" si="7"/>
        <v>0</v>
      </c>
      <c r="AC18" s="3">
        <f t="shared" si="7"/>
        <v>0</v>
      </c>
      <c r="AE18" s="3">
        <f t="shared" si="16"/>
        <v>9.8687973119294028E-3</v>
      </c>
      <c r="AF18" s="3">
        <f t="shared" si="8"/>
        <v>6.8807840252619193E-3</v>
      </c>
      <c r="AG18" s="3">
        <f t="shared" si="9"/>
        <v>6.3826896042715464E-2</v>
      </c>
      <c r="AH18" s="3">
        <f t="shared" si="10"/>
        <v>2.7233621635409178E-3</v>
      </c>
      <c r="AI18" s="3">
        <f t="shared" si="11"/>
        <v>1.555400608082982E-5</v>
      </c>
      <c r="AJ18" s="3">
        <f t="shared" si="12"/>
        <v>9.270693869660948E-6</v>
      </c>
      <c r="AK18" s="3">
        <f t="shared" si="13"/>
        <v>3.6331315241169355E-4</v>
      </c>
      <c r="AL18" s="3">
        <f t="shared" si="17"/>
        <v>8.3687977395809895E-2</v>
      </c>
      <c r="AM18" s="3">
        <f t="shared" si="18"/>
        <v>0.28928874398394744</v>
      </c>
      <c r="AO18" s="4">
        <f t="shared" si="19"/>
        <v>71.07112560160526</v>
      </c>
    </row>
    <row r="19" spans="1:41" x14ac:dyDescent="0.25">
      <c r="A19" t="s">
        <v>75</v>
      </c>
      <c r="B19">
        <v>399</v>
      </c>
      <c r="C19">
        <v>19</v>
      </c>
      <c r="D19">
        <v>21</v>
      </c>
      <c r="E19" s="1">
        <v>0.89</v>
      </c>
      <c r="F19" t="s">
        <v>76</v>
      </c>
      <c r="G19" t="s">
        <v>77</v>
      </c>
      <c r="H19" t="s">
        <v>78</v>
      </c>
      <c r="I19" t="s">
        <v>79</v>
      </c>
      <c r="J19" t="s">
        <v>22</v>
      </c>
      <c r="K19" t="s">
        <v>32</v>
      </c>
      <c r="L19" t="s">
        <v>80</v>
      </c>
      <c r="N19">
        <f t="shared" si="14"/>
        <v>14</v>
      </c>
      <c r="O19">
        <f t="shared" si="5"/>
        <v>15</v>
      </c>
      <c r="P19">
        <f t="shared" si="5"/>
        <v>283</v>
      </c>
      <c r="Q19">
        <f t="shared" si="5"/>
        <v>78</v>
      </c>
      <c r="R19">
        <f t="shared" si="5"/>
        <v>0</v>
      </c>
      <c r="S19">
        <f t="shared" si="5"/>
        <v>1</v>
      </c>
      <c r="T19">
        <f t="shared" si="5"/>
        <v>8</v>
      </c>
      <c r="U19" s="2">
        <f t="shared" si="6"/>
        <v>399</v>
      </c>
      <c r="W19" s="3">
        <f t="shared" si="15"/>
        <v>3.5087719298245612E-2</v>
      </c>
      <c r="X19" s="3">
        <f t="shared" si="7"/>
        <v>3.7593984962406013E-2</v>
      </c>
      <c r="Y19" s="3">
        <f t="shared" si="7"/>
        <v>0.7092731829573935</v>
      </c>
      <c r="Z19" s="3">
        <f t="shared" si="7"/>
        <v>0.19548872180451127</v>
      </c>
      <c r="AA19" s="3">
        <f t="shared" si="7"/>
        <v>0</v>
      </c>
      <c r="AB19" s="3">
        <f t="shared" si="7"/>
        <v>2.5062656641604009E-3</v>
      </c>
      <c r="AC19" s="3">
        <f t="shared" si="7"/>
        <v>2.0050125313283207E-2</v>
      </c>
      <c r="AE19" s="3">
        <f t="shared" si="16"/>
        <v>5.6706660622546827E-3</v>
      </c>
      <c r="AF19" s="3">
        <f t="shared" si="8"/>
        <v>2.057212677186099E-3</v>
      </c>
      <c r="AG19" s="3">
        <f t="shared" si="9"/>
        <v>4.6278236352593138E-4</v>
      </c>
      <c r="AH19" s="3">
        <f t="shared" si="10"/>
        <v>2.0535715200195873E-2</v>
      </c>
      <c r="AI19" s="3">
        <f t="shared" si="11"/>
        <v>2.4995772096567872E-6</v>
      </c>
      <c r="AJ19" s="3">
        <f t="shared" si="12"/>
        <v>2.8999921470380967E-7</v>
      </c>
      <c r="AK19" s="3">
        <f t="shared" si="13"/>
        <v>9.7881358505476036E-7</v>
      </c>
      <c r="AL19" s="3">
        <f t="shared" si="17"/>
        <v>2.8730144693172005E-2</v>
      </c>
      <c r="AM19" s="3">
        <f t="shared" si="18"/>
        <v>0.16949968936010473</v>
      </c>
      <c r="AO19" s="4">
        <f t="shared" si="19"/>
        <v>83.050031063989522</v>
      </c>
    </row>
    <row r="20" spans="1:41" x14ac:dyDescent="0.25">
      <c r="A20" t="s">
        <v>81</v>
      </c>
      <c r="B20">
        <v>504</v>
      </c>
      <c r="C20">
        <v>22</v>
      </c>
      <c r="D20">
        <v>22.9</v>
      </c>
      <c r="E20" s="1">
        <v>0.77</v>
      </c>
      <c r="F20" t="s">
        <v>82</v>
      </c>
      <c r="G20" t="s">
        <v>83</v>
      </c>
      <c r="H20" t="s">
        <v>84</v>
      </c>
      <c r="I20" t="s">
        <v>85</v>
      </c>
      <c r="J20" t="s">
        <v>22</v>
      </c>
      <c r="K20" t="s">
        <v>20</v>
      </c>
      <c r="L20" t="s">
        <v>23</v>
      </c>
      <c r="N20">
        <f t="shared" si="14"/>
        <v>3</v>
      </c>
      <c r="O20">
        <f t="shared" si="5"/>
        <v>409</v>
      </c>
      <c r="P20">
        <f t="shared" si="5"/>
        <v>84</v>
      </c>
      <c r="Q20">
        <f t="shared" si="5"/>
        <v>5</v>
      </c>
      <c r="R20">
        <f t="shared" si="5"/>
        <v>0</v>
      </c>
      <c r="S20">
        <f t="shared" si="5"/>
        <v>1</v>
      </c>
      <c r="T20">
        <f t="shared" si="5"/>
        <v>2</v>
      </c>
      <c r="U20" s="2">
        <f t="shared" si="6"/>
        <v>504</v>
      </c>
      <c r="W20" s="3">
        <f t="shared" si="15"/>
        <v>5.9523809523809521E-3</v>
      </c>
      <c r="X20" s="3">
        <f t="shared" si="7"/>
        <v>0.81150793650793651</v>
      </c>
      <c r="Y20" s="3">
        <f t="shared" si="7"/>
        <v>0.16666666666666666</v>
      </c>
      <c r="Z20" s="3">
        <f t="shared" si="7"/>
        <v>9.9206349206349201E-3</v>
      </c>
      <c r="AA20" s="3">
        <f t="shared" si="7"/>
        <v>0</v>
      </c>
      <c r="AB20" s="3">
        <f t="shared" si="7"/>
        <v>1.984126984126984E-3</v>
      </c>
      <c r="AC20" s="3">
        <f t="shared" si="7"/>
        <v>3.968253968253968E-3</v>
      </c>
      <c r="AE20" s="3">
        <f t="shared" si="16"/>
        <v>1.0907538844023514E-2</v>
      </c>
      <c r="AF20" s="3">
        <f t="shared" si="8"/>
        <v>0.53079595080674191</v>
      </c>
      <c r="AG20" s="3">
        <f t="shared" si="9"/>
        <v>0.31823012575013726</v>
      </c>
      <c r="AH20" s="3">
        <f t="shared" si="10"/>
        <v>1.7863477766721465E-3</v>
      </c>
      <c r="AI20" s="3">
        <f t="shared" si="11"/>
        <v>2.4995772096567872E-6</v>
      </c>
      <c r="AJ20" s="3">
        <f t="shared" si="12"/>
        <v>1.1249878233091323E-6</v>
      </c>
      <c r="AK20" s="3">
        <f t="shared" si="13"/>
        <v>2.2778419807039255E-4</v>
      </c>
      <c r="AL20" s="3">
        <f t="shared" si="17"/>
        <v>0.86195137194067828</v>
      </c>
      <c r="AM20" s="3">
        <f t="shared" si="18"/>
        <v>0.92841336264655205</v>
      </c>
      <c r="AO20" s="4">
        <f t="shared" si="19"/>
        <v>7.1586637353447884</v>
      </c>
    </row>
    <row r="21" spans="1:41" x14ac:dyDescent="0.25">
      <c r="A21" t="s">
        <v>86</v>
      </c>
      <c r="B21">
        <v>802</v>
      </c>
      <c r="C21">
        <v>36</v>
      </c>
      <c r="D21">
        <v>22.2</v>
      </c>
      <c r="E21" s="1">
        <v>0.85</v>
      </c>
      <c r="F21" t="s">
        <v>87</v>
      </c>
      <c r="G21" t="s">
        <v>88</v>
      </c>
      <c r="H21" t="s">
        <v>89</v>
      </c>
      <c r="I21" t="s">
        <v>90</v>
      </c>
      <c r="J21" t="s">
        <v>22</v>
      </c>
      <c r="K21" t="s">
        <v>61</v>
      </c>
      <c r="L21" t="s">
        <v>91</v>
      </c>
      <c r="N21">
        <f t="shared" si="14"/>
        <v>13</v>
      </c>
      <c r="O21">
        <f t="shared" si="5"/>
        <v>136</v>
      </c>
      <c r="P21">
        <f t="shared" si="5"/>
        <v>577</v>
      </c>
      <c r="Q21">
        <f t="shared" si="5"/>
        <v>46</v>
      </c>
      <c r="R21">
        <f t="shared" si="5"/>
        <v>0</v>
      </c>
      <c r="S21">
        <f t="shared" si="5"/>
        <v>4</v>
      </c>
      <c r="T21">
        <f t="shared" si="5"/>
        <v>26</v>
      </c>
      <c r="U21" s="2">
        <f t="shared" si="6"/>
        <v>802</v>
      </c>
      <c r="W21" s="3">
        <f t="shared" si="15"/>
        <v>1.6209476309226933E-2</v>
      </c>
      <c r="X21" s="3">
        <f t="shared" si="7"/>
        <v>0.16957605985037408</v>
      </c>
      <c r="Y21" s="3">
        <f t="shared" si="7"/>
        <v>0.71945137157107231</v>
      </c>
      <c r="Z21" s="3">
        <f t="shared" si="7"/>
        <v>5.7356608478802994E-2</v>
      </c>
      <c r="AA21" s="3">
        <f t="shared" si="7"/>
        <v>0</v>
      </c>
      <c r="AB21" s="3">
        <f t="shared" si="7"/>
        <v>4.9875311720698253E-3</v>
      </c>
      <c r="AC21" s="3">
        <f t="shared" si="7"/>
        <v>3.2418952618453865E-2</v>
      </c>
      <c r="AE21" s="3">
        <f t="shared" si="16"/>
        <v>8.8702619339700306E-3</v>
      </c>
      <c r="AF21" s="3">
        <f t="shared" si="8"/>
        <v>7.5039891075120045E-3</v>
      </c>
      <c r="AG21" s="3">
        <f t="shared" si="9"/>
        <v>1.284638260266736E-4</v>
      </c>
      <c r="AH21" s="3">
        <f t="shared" si="10"/>
        <v>2.6736820202530419E-5</v>
      </c>
      <c r="AI21" s="3">
        <f t="shared" si="11"/>
        <v>2.4995772096567872E-6</v>
      </c>
      <c r="AJ21" s="3">
        <f t="shared" si="12"/>
        <v>3.7742766157034727E-6</v>
      </c>
      <c r="AK21" s="3">
        <f t="shared" si="13"/>
        <v>1.784409031111864E-4</v>
      </c>
      <c r="AL21" s="3">
        <f t="shared" si="17"/>
        <v>1.6714166444647786E-2</v>
      </c>
      <c r="AM21" s="3">
        <f t="shared" si="18"/>
        <v>0.12928327983404422</v>
      </c>
      <c r="AO21" s="4">
        <f t="shared" si="19"/>
        <v>87.071672016595585</v>
      </c>
    </row>
    <row r="22" spans="1:41" x14ac:dyDescent="0.25">
      <c r="A22" t="s">
        <v>92</v>
      </c>
      <c r="B22">
        <v>474</v>
      </c>
      <c r="C22">
        <v>21</v>
      </c>
      <c r="D22">
        <v>22.5</v>
      </c>
      <c r="E22" s="1">
        <v>0.85</v>
      </c>
      <c r="F22" t="s">
        <v>93</v>
      </c>
      <c r="G22" t="s">
        <v>94</v>
      </c>
      <c r="H22" t="s">
        <v>95</v>
      </c>
      <c r="I22" t="s">
        <v>96</v>
      </c>
      <c r="J22" t="s">
        <v>20</v>
      </c>
      <c r="K22" t="s">
        <v>20</v>
      </c>
      <c r="L22" t="s">
        <v>97</v>
      </c>
      <c r="N22">
        <f t="shared" si="14"/>
        <v>38</v>
      </c>
      <c r="O22">
        <f t="shared" si="5"/>
        <v>15</v>
      </c>
      <c r="P22">
        <f t="shared" si="5"/>
        <v>375</v>
      </c>
      <c r="Q22">
        <f t="shared" si="5"/>
        <v>34</v>
      </c>
      <c r="R22">
        <f t="shared" si="5"/>
        <v>1</v>
      </c>
      <c r="S22">
        <f t="shared" si="5"/>
        <v>1</v>
      </c>
      <c r="T22">
        <f t="shared" si="5"/>
        <v>10</v>
      </c>
      <c r="U22" s="2">
        <f t="shared" si="6"/>
        <v>474</v>
      </c>
      <c r="W22" s="3">
        <f t="shared" si="15"/>
        <v>8.0168776371308023E-2</v>
      </c>
      <c r="X22" s="3">
        <f t="shared" si="7"/>
        <v>3.1645569620253167E-2</v>
      </c>
      <c r="Y22" s="3">
        <f t="shared" si="7"/>
        <v>0.79113924050632911</v>
      </c>
      <c r="Z22" s="3">
        <f t="shared" si="7"/>
        <v>7.1729957805907171E-2</v>
      </c>
      <c r="AA22" s="3">
        <f t="shared" si="7"/>
        <v>2.1097046413502108E-3</v>
      </c>
      <c r="AB22" s="3">
        <f t="shared" si="7"/>
        <v>2.1097046413502108E-3</v>
      </c>
      <c r="AC22" s="3">
        <f t="shared" si="7"/>
        <v>2.1097046413502109E-2</v>
      </c>
      <c r="AE22" s="3">
        <f t="shared" si="16"/>
        <v>9.1341570221867827E-4</v>
      </c>
      <c r="AF22" s="3">
        <f t="shared" si="8"/>
        <v>2.6321949999147773E-3</v>
      </c>
      <c r="AG22" s="3">
        <f t="shared" si="9"/>
        <v>3.6425667576663969E-3</v>
      </c>
      <c r="AH22" s="3">
        <f t="shared" si="10"/>
        <v>3.8197244080379571E-4</v>
      </c>
      <c r="AI22" s="3">
        <f t="shared" si="11"/>
        <v>2.7952317712406872E-7</v>
      </c>
      <c r="AJ22" s="3">
        <f t="shared" si="12"/>
        <v>8.7436857401097297E-7</v>
      </c>
      <c r="AK22" s="3">
        <f t="shared" si="13"/>
        <v>4.1464003281554078E-6</v>
      </c>
      <c r="AL22" s="3">
        <f t="shared" si="17"/>
        <v>7.5754501926829391E-3</v>
      </c>
      <c r="AM22" s="3">
        <f t="shared" si="18"/>
        <v>8.7037062178608363E-2</v>
      </c>
      <c r="AO22" s="4">
        <f t="shared" si="19"/>
        <v>91.296293782139159</v>
      </c>
    </row>
    <row r="23" spans="1:41" x14ac:dyDescent="0.25">
      <c r="A23" t="s">
        <v>98</v>
      </c>
      <c r="B23">
        <v>441</v>
      </c>
      <c r="C23">
        <v>19</v>
      </c>
      <c r="D23">
        <v>23.2</v>
      </c>
      <c r="E23" s="1">
        <v>0.63</v>
      </c>
      <c r="F23" t="s">
        <v>99</v>
      </c>
      <c r="G23" t="s">
        <v>100</v>
      </c>
      <c r="H23" t="s">
        <v>101</v>
      </c>
      <c r="I23" t="s">
        <v>102</v>
      </c>
      <c r="J23" t="s">
        <v>58</v>
      </c>
      <c r="K23" t="s">
        <v>22</v>
      </c>
      <c r="L23" t="s">
        <v>103</v>
      </c>
      <c r="N23">
        <f t="shared" si="14"/>
        <v>110</v>
      </c>
      <c r="O23">
        <f t="shared" si="5"/>
        <v>24</v>
      </c>
      <c r="P23">
        <f t="shared" si="5"/>
        <v>211</v>
      </c>
      <c r="Q23">
        <f t="shared" si="5"/>
        <v>84</v>
      </c>
      <c r="R23">
        <f t="shared" si="5"/>
        <v>3</v>
      </c>
      <c r="S23">
        <f t="shared" si="5"/>
        <v>0</v>
      </c>
      <c r="T23">
        <f t="shared" si="5"/>
        <v>9</v>
      </c>
      <c r="U23" s="2">
        <f t="shared" si="6"/>
        <v>441</v>
      </c>
      <c r="W23" s="3">
        <f t="shared" si="15"/>
        <v>0.24943310657596371</v>
      </c>
      <c r="X23" s="3">
        <f t="shared" si="7"/>
        <v>5.4421768707482991E-2</v>
      </c>
      <c r="Y23" s="3">
        <f t="shared" si="7"/>
        <v>0.47845804988662133</v>
      </c>
      <c r="Z23" s="3">
        <f t="shared" si="7"/>
        <v>0.19047619047619047</v>
      </c>
      <c r="AA23" s="3">
        <f t="shared" si="7"/>
        <v>6.8027210884353739E-3</v>
      </c>
      <c r="AB23" s="3">
        <f t="shared" si="7"/>
        <v>0</v>
      </c>
      <c r="AC23" s="3">
        <f t="shared" si="7"/>
        <v>2.0408163265306121E-2</v>
      </c>
      <c r="AE23" s="3">
        <f t="shared" si="16"/>
        <v>1.9332556035783481E-2</v>
      </c>
      <c r="AF23" s="3">
        <f t="shared" si="8"/>
        <v>8.1388801907199553E-4</v>
      </c>
      <c r="AG23" s="3">
        <f t="shared" si="9"/>
        <v>6.3669172330724985E-2</v>
      </c>
      <c r="AH23" s="3">
        <f t="shared" si="10"/>
        <v>1.91242203271949E-2</v>
      </c>
      <c r="AI23" s="3">
        <f t="shared" si="11"/>
        <v>2.7266317588327906E-5</v>
      </c>
      <c r="AJ23" s="3">
        <f t="shared" si="12"/>
        <v>9.270693869660948E-6</v>
      </c>
      <c r="AK23" s="3">
        <f t="shared" si="13"/>
        <v>1.8154545146385442E-6</v>
      </c>
      <c r="AL23" s="3">
        <f t="shared" si="17"/>
        <v>0.102978189178748</v>
      </c>
      <c r="AM23" s="3">
        <f t="shared" si="18"/>
        <v>0.32090214891575281</v>
      </c>
      <c r="AO23" s="4">
        <f t="shared" si="19"/>
        <v>67.909785108424728</v>
      </c>
    </row>
    <row r="24" spans="1:41" x14ac:dyDescent="0.25">
      <c r="A24" t="s">
        <v>104</v>
      </c>
      <c r="B24">
        <v>524</v>
      </c>
      <c r="C24">
        <v>22</v>
      </c>
      <c r="D24">
        <v>23.8</v>
      </c>
      <c r="E24" s="1">
        <v>0.9</v>
      </c>
      <c r="F24" t="s">
        <v>105</v>
      </c>
      <c r="G24" t="s">
        <v>106</v>
      </c>
      <c r="H24" t="s">
        <v>107</v>
      </c>
      <c r="I24" t="s">
        <v>108</v>
      </c>
      <c r="J24" t="s">
        <v>20</v>
      </c>
      <c r="K24" t="s">
        <v>20</v>
      </c>
      <c r="L24" t="s">
        <v>109</v>
      </c>
      <c r="N24">
        <f t="shared" si="14"/>
        <v>19</v>
      </c>
      <c r="O24">
        <f t="shared" si="5"/>
        <v>10</v>
      </c>
      <c r="P24">
        <f t="shared" si="5"/>
        <v>472</v>
      </c>
      <c r="Q24">
        <f t="shared" si="5"/>
        <v>12</v>
      </c>
      <c r="R24">
        <f t="shared" si="5"/>
        <v>1</v>
      </c>
      <c r="S24">
        <f t="shared" si="5"/>
        <v>1</v>
      </c>
      <c r="T24">
        <f t="shared" si="5"/>
        <v>9</v>
      </c>
      <c r="U24" s="2">
        <f t="shared" si="6"/>
        <v>524</v>
      </c>
      <c r="W24" s="3">
        <f t="shared" si="15"/>
        <v>3.6259541984732822E-2</v>
      </c>
      <c r="X24" s="3">
        <f t="shared" si="7"/>
        <v>1.9083969465648856E-2</v>
      </c>
      <c r="Y24" s="3">
        <f t="shared" si="7"/>
        <v>0.9007633587786259</v>
      </c>
      <c r="Z24" s="3">
        <f t="shared" si="7"/>
        <v>2.2900763358778626E-2</v>
      </c>
      <c r="AA24" s="3">
        <f t="shared" si="7"/>
        <v>1.9083969465648854E-3</v>
      </c>
      <c r="AB24" s="3">
        <f t="shared" si="7"/>
        <v>1.9083969465648854E-3</v>
      </c>
      <c r="AC24" s="3">
        <f t="shared" si="7"/>
        <v>1.717557251908397E-2</v>
      </c>
      <c r="AE24" s="3">
        <f t="shared" si="16"/>
        <v>5.4955537695938889E-3</v>
      </c>
      <c r="AF24" s="3">
        <f t="shared" si="8"/>
        <v>4.0789326253463844E-3</v>
      </c>
      <c r="AG24" s="3">
        <f t="shared" si="9"/>
        <v>2.8892452097359442E-2</v>
      </c>
      <c r="AH24" s="3">
        <f t="shared" si="10"/>
        <v>8.5761586373415987E-4</v>
      </c>
      <c r="AI24" s="3">
        <f t="shared" si="11"/>
        <v>1.0718540392046286E-7</v>
      </c>
      <c r="AJ24" s="3">
        <f t="shared" si="12"/>
        <v>1.2913696617918377E-6</v>
      </c>
      <c r="AK24" s="3">
        <f t="shared" si="13"/>
        <v>3.5539892655091296E-6</v>
      </c>
      <c r="AL24" s="3">
        <f t="shared" si="17"/>
        <v>3.9329506900365095E-2</v>
      </c>
      <c r="AM24" s="3">
        <f t="shared" si="18"/>
        <v>0.19831668336366734</v>
      </c>
      <c r="AO24" s="4">
        <f t="shared" si="19"/>
        <v>80.168331663633268</v>
      </c>
    </row>
    <row r="25" spans="1:41" x14ac:dyDescent="0.25">
      <c r="A25" t="s">
        <v>110</v>
      </c>
      <c r="B25">
        <v>412</v>
      </c>
      <c r="C25">
        <v>19</v>
      </c>
      <c r="D25">
        <v>21.6</v>
      </c>
      <c r="E25" s="1">
        <v>0.9</v>
      </c>
      <c r="F25" t="s">
        <v>111</v>
      </c>
      <c r="G25" t="s">
        <v>112</v>
      </c>
      <c r="H25" t="s">
        <v>113</v>
      </c>
      <c r="I25" t="s">
        <v>22</v>
      </c>
      <c r="J25" t="s">
        <v>22</v>
      </c>
      <c r="K25" t="s">
        <v>22</v>
      </c>
      <c r="L25" t="s">
        <v>114</v>
      </c>
      <c r="N25">
        <f t="shared" si="14"/>
        <v>14</v>
      </c>
      <c r="O25">
        <f t="shared" ref="O25:O88" si="20">INT(LEFT(G25,FIND(" ",G25)-1))</f>
        <v>166</v>
      </c>
      <c r="P25">
        <f t="shared" ref="P25:P88" si="21">INT(LEFT(H25,FIND(" ",H25)-1))</f>
        <v>225</v>
      </c>
      <c r="Q25">
        <f t="shared" ref="Q25:Q88" si="22">INT(LEFT(I25,FIND(" ",I25)-1))</f>
        <v>0</v>
      </c>
      <c r="R25">
        <f t="shared" ref="R25:R88" si="23">INT(LEFT(J25,FIND(" ",J25)-1))</f>
        <v>0</v>
      </c>
      <c r="S25">
        <f t="shared" ref="S25:S88" si="24">INT(LEFT(K25,FIND(" ",K25)-1))</f>
        <v>0</v>
      </c>
      <c r="T25">
        <f t="shared" ref="T25:T88" si="25">INT(LEFT(L25,FIND(" ",L25)-1))</f>
        <v>7</v>
      </c>
      <c r="U25" s="2">
        <f t="shared" si="6"/>
        <v>412</v>
      </c>
      <c r="W25" s="3">
        <f t="shared" si="15"/>
        <v>3.3980582524271843E-2</v>
      </c>
      <c r="X25" s="3">
        <f t="shared" ref="X25:X88" si="26">O25/$U25</f>
        <v>0.40291262135922329</v>
      </c>
      <c r="Y25" s="3">
        <f t="shared" ref="Y25:Y88" si="27">P25/$U25</f>
        <v>0.54611650485436891</v>
      </c>
      <c r="Z25" s="3">
        <f t="shared" ref="Z25:Z88" si="28">Q25/$U25</f>
        <v>0</v>
      </c>
      <c r="AA25" s="3">
        <f t="shared" ref="AA25:AA88" si="29">R25/$U25</f>
        <v>0</v>
      </c>
      <c r="AB25" s="3">
        <f t="shared" ref="AB25:AB88" si="30">S25/$U25</f>
        <v>0</v>
      </c>
      <c r="AC25" s="3">
        <f t="shared" ref="AC25:AC88" si="31">T25/$U25</f>
        <v>1.6990291262135922E-2</v>
      </c>
      <c r="AE25" s="3">
        <f t="shared" si="16"/>
        <v>5.838635081886318E-3</v>
      </c>
      <c r="AF25" s="3">
        <f t="shared" si="8"/>
        <v>0.10237576460125238</v>
      </c>
      <c r="AG25" s="3">
        <f t="shared" si="9"/>
        <v>3.4102659906942251E-2</v>
      </c>
      <c r="AH25" s="3">
        <f t="shared" si="10"/>
        <v>2.7233621635409178E-3</v>
      </c>
      <c r="AI25" s="3">
        <f t="shared" si="11"/>
        <v>2.4995772096567872E-6</v>
      </c>
      <c r="AJ25" s="3">
        <f t="shared" si="12"/>
        <v>9.270693869660948E-6</v>
      </c>
      <c r="AK25" s="3">
        <f t="shared" si="13"/>
        <v>4.2869038658652318E-6</v>
      </c>
      <c r="AL25" s="3">
        <f t="shared" si="17"/>
        <v>0.14505647892856705</v>
      </c>
      <c r="AM25" s="3">
        <f t="shared" si="18"/>
        <v>0.38086280853946219</v>
      </c>
      <c r="AO25" s="4">
        <f t="shared" si="19"/>
        <v>61.913719146053779</v>
      </c>
    </row>
    <row r="26" spans="1:41" x14ac:dyDescent="0.25">
      <c r="A26" t="s">
        <v>115</v>
      </c>
      <c r="B26">
        <v>107</v>
      </c>
      <c r="C26">
        <v>6</v>
      </c>
      <c r="D26">
        <v>17.8</v>
      </c>
      <c r="E26" s="1">
        <v>1</v>
      </c>
      <c r="F26" t="s">
        <v>116</v>
      </c>
      <c r="G26" t="s">
        <v>117</v>
      </c>
      <c r="H26" t="s">
        <v>118</v>
      </c>
      <c r="I26" t="s">
        <v>116</v>
      </c>
      <c r="J26" t="s">
        <v>22</v>
      </c>
      <c r="K26" t="s">
        <v>22</v>
      </c>
      <c r="L26" t="s">
        <v>116</v>
      </c>
      <c r="N26">
        <f t="shared" si="14"/>
        <v>1</v>
      </c>
      <c r="O26">
        <f t="shared" si="20"/>
        <v>10</v>
      </c>
      <c r="P26">
        <f t="shared" si="21"/>
        <v>94</v>
      </c>
      <c r="Q26">
        <f t="shared" si="22"/>
        <v>1</v>
      </c>
      <c r="R26">
        <f t="shared" si="23"/>
        <v>0</v>
      </c>
      <c r="S26">
        <f t="shared" si="24"/>
        <v>0</v>
      </c>
      <c r="T26">
        <f t="shared" si="25"/>
        <v>1</v>
      </c>
      <c r="U26" s="2">
        <f t="shared" si="6"/>
        <v>107</v>
      </c>
      <c r="W26" s="3">
        <f t="shared" si="15"/>
        <v>9.3457943925233638E-3</v>
      </c>
      <c r="X26" s="3">
        <f t="shared" si="26"/>
        <v>9.3457943925233641E-2</v>
      </c>
      <c r="Y26" s="3">
        <f t="shared" si="27"/>
        <v>0.87850467289719625</v>
      </c>
      <c r="Z26" s="3">
        <f t="shared" si="28"/>
        <v>9.3457943925233638E-3</v>
      </c>
      <c r="AA26" s="3">
        <f t="shared" si="29"/>
        <v>0</v>
      </c>
      <c r="AB26" s="3">
        <f t="shared" si="30"/>
        <v>0</v>
      </c>
      <c r="AC26" s="3">
        <f t="shared" si="31"/>
        <v>9.3457943925233638E-3</v>
      </c>
      <c r="AE26" s="3">
        <f t="shared" si="16"/>
        <v>1.0210243577530835E-2</v>
      </c>
      <c r="AF26" s="3">
        <f t="shared" si="8"/>
        <v>1.1040655834704082E-4</v>
      </c>
      <c r="AG26" s="3">
        <f t="shared" si="9"/>
        <v>2.1820936332283047E-2</v>
      </c>
      <c r="AH26" s="3">
        <f t="shared" si="10"/>
        <v>1.8352697268635E-3</v>
      </c>
      <c r="AI26" s="3">
        <f t="shared" si="11"/>
        <v>2.4995772096567872E-6</v>
      </c>
      <c r="AJ26" s="3">
        <f t="shared" si="12"/>
        <v>9.270693869660948E-6</v>
      </c>
      <c r="AK26" s="3">
        <f t="shared" si="13"/>
        <v>9.4380852694511748E-5</v>
      </c>
      <c r="AL26" s="3">
        <f t="shared" si="17"/>
        <v>3.4083007318798257E-2</v>
      </c>
      <c r="AM26" s="3">
        <f t="shared" si="18"/>
        <v>0.18461583712888299</v>
      </c>
      <c r="AO26" s="4">
        <f t="shared" si="19"/>
        <v>81.538416287111701</v>
      </c>
    </row>
    <row r="27" spans="1:41" x14ac:dyDescent="0.25">
      <c r="A27" t="s">
        <v>119</v>
      </c>
      <c r="B27">
        <v>229</v>
      </c>
      <c r="C27">
        <v>11</v>
      </c>
      <c r="D27">
        <v>20.8</v>
      </c>
      <c r="E27" s="1">
        <v>0.81</v>
      </c>
      <c r="F27" t="s">
        <v>22</v>
      </c>
      <c r="G27" t="s">
        <v>120</v>
      </c>
      <c r="H27" t="s">
        <v>121</v>
      </c>
      <c r="I27" t="s">
        <v>122</v>
      </c>
      <c r="J27" t="s">
        <v>122</v>
      </c>
      <c r="K27" t="s">
        <v>123</v>
      </c>
      <c r="L27" t="s">
        <v>124</v>
      </c>
      <c r="N27">
        <f t="shared" si="14"/>
        <v>0</v>
      </c>
      <c r="O27">
        <f t="shared" si="20"/>
        <v>185</v>
      </c>
      <c r="P27">
        <f t="shared" si="21"/>
        <v>30</v>
      </c>
      <c r="Q27">
        <f t="shared" si="22"/>
        <v>2</v>
      </c>
      <c r="R27">
        <f t="shared" si="23"/>
        <v>2</v>
      </c>
      <c r="S27">
        <f t="shared" si="24"/>
        <v>4</v>
      </c>
      <c r="T27">
        <f t="shared" si="25"/>
        <v>6</v>
      </c>
      <c r="U27" s="2">
        <f t="shared" si="6"/>
        <v>229</v>
      </c>
      <c r="W27" s="3">
        <f t="shared" si="15"/>
        <v>0</v>
      </c>
      <c r="X27" s="3">
        <f t="shared" si="26"/>
        <v>0.80786026200873362</v>
      </c>
      <c r="Y27" s="3">
        <f t="shared" si="27"/>
        <v>0.13100436681222707</v>
      </c>
      <c r="Z27" s="3">
        <f t="shared" si="28"/>
        <v>8.7336244541484712E-3</v>
      </c>
      <c r="AA27" s="3">
        <f t="shared" si="29"/>
        <v>8.7336244541484712E-3</v>
      </c>
      <c r="AB27" s="3">
        <f t="shared" si="30"/>
        <v>1.7467248908296942E-2</v>
      </c>
      <c r="AC27" s="3">
        <f t="shared" si="31"/>
        <v>2.6200873362445413E-2</v>
      </c>
      <c r="AE27" s="3">
        <f t="shared" si="16"/>
        <v>1.2186293056398257E-2</v>
      </c>
      <c r="AF27" s="3">
        <f t="shared" si="8"/>
        <v>0.52549417550862221</v>
      </c>
      <c r="AG27" s="3">
        <f t="shared" si="9"/>
        <v>0.35973747963212116</v>
      </c>
      <c r="AH27" s="3">
        <f t="shared" si="10"/>
        <v>1.8880952581884411E-3</v>
      </c>
      <c r="AI27" s="3">
        <f t="shared" si="11"/>
        <v>5.115996324789043E-5</v>
      </c>
      <c r="AJ27" s="3">
        <f t="shared" si="12"/>
        <v>2.0800756857374206E-4</v>
      </c>
      <c r="AK27" s="3">
        <f t="shared" si="13"/>
        <v>5.098100132480089E-5</v>
      </c>
      <c r="AL27" s="3">
        <f t="shared" si="17"/>
        <v>0.89961619198847653</v>
      </c>
      <c r="AM27" s="3">
        <f t="shared" si="18"/>
        <v>0.94848099189624069</v>
      </c>
      <c r="AO27" s="4">
        <f t="shared" si="19"/>
        <v>5.1519008103759347</v>
      </c>
    </row>
    <row r="28" spans="1:41" x14ac:dyDescent="0.25">
      <c r="A28" t="s">
        <v>125</v>
      </c>
      <c r="B28">
        <v>292</v>
      </c>
      <c r="C28">
        <v>13</v>
      </c>
      <c r="D28">
        <v>22.4</v>
      </c>
      <c r="E28" s="1">
        <v>0.9</v>
      </c>
      <c r="F28" t="s">
        <v>126</v>
      </c>
      <c r="G28" t="s">
        <v>33</v>
      </c>
      <c r="H28" t="s">
        <v>127</v>
      </c>
      <c r="I28" t="s">
        <v>128</v>
      </c>
      <c r="J28" t="s">
        <v>129</v>
      </c>
      <c r="K28" t="s">
        <v>22</v>
      </c>
      <c r="L28" t="s">
        <v>129</v>
      </c>
      <c r="N28">
        <f t="shared" si="14"/>
        <v>6</v>
      </c>
      <c r="O28">
        <f t="shared" si="20"/>
        <v>2</v>
      </c>
      <c r="P28">
        <f t="shared" si="21"/>
        <v>267</v>
      </c>
      <c r="Q28">
        <f t="shared" si="22"/>
        <v>11</v>
      </c>
      <c r="R28">
        <f t="shared" si="23"/>
        <v>3</v>
      </c>
      <c r="S28">
        <f t="shared" si="24"/>
        <v>0</v>
      </c>
      <c r="T28">
        <f t="shared" si="25"/>
        <v>3</v>
      </c>
      <c r="U28" s="2">
        <f t="shared" si="6"/>
        <v>292</v>
      </c>
      <c r="W28" s="3">
        <f t="shared" si="15"/>
        <v>2.0547945205479451E-2</v>
      </c>
      <c r="X28" s="3">
        <f t="shared" si="26"/>
        <v>6.8493150684931503E-3</v>
      </c>
      <c r="Y28" s="3">
        <f t="shared" si="27"/>
        <v>0.91438356164383561</v>
      </c>
      <c r="Z28" s="3">
        <f t="shared" si="28"/>
        <v>3.7671232876712327E-2</v>
      </c>
      <c r="AA28" s="3">
        <f t="shared" si="29"/>
        <v>1.0273972602739725E-2</v>
      </c>
      <c r="AB28" s="3">
        <f t="shared" si="30"/>
        <v>0</v>
      </c>
      <c r="AC28" s="3">
        <f t="shared" si="31"/>
        <v>1.0273972602739725E-2</v>
      </c>
      <c r="AE28" s="3">
        <f t="shared" si="16"/>
        <v>8.0718723010724074E-3</v>
      </c>
      <c r="AF28" s="3">
        <f t="shared" si="8"/>
        <v>5.7913890406541815E-3</v>
      </c>
      <c r="AG28" s="3">
        <f t="shared" si="9"/>
        <v>3.3708226228923416E-2</v>
      </c>
      <c r="AH28" s="3">
        <f t="shared" si="10"/>
        <v>2.1067389421474677E-4</v>
      </c>
      <c r="AI28" s="3">
        <f t="shared" si="11"/>
        <v>7.5567683544954772E-5</v>
      </c>
      <c r="AJ28" s="3">
        <f t="shared" si="12"/>
        <v>9.270693869660948E-6</v>
      </c>
      <c r="AK28" s="3">
        <f t="shared" si="13"/>
        <v>7.72079004303022E-5</v>
      </c>
      <c r="AL28" s="3">
        <f t="shared" si="17"/>
        <v>4.7944207742709674E-2</v>
      </c>
      <c r="AM28" s="3">
        <f t="shared" si="18"/>
        <v>0.21896165815665006</v>
      </c>
      <c r="AO28" s="4">
        <f t="shared" si="19"/>
        <v>78.103834184335</v>
      </c>
    </row>
    <row r="29" spans="1:41" x14ac:dyDescent="0.25">
      <c r="A29" t="s">
        <v>130</v>
      </c>
      <c r="B29">
        <v>418</v>
      </c>
      <c r="C29">
        <v>17</v>
      </c>
      <c r="D29">
        <v>24.5</v>
      </c>
      <c r="E29" s="1">
        <v>0.56000000000000005</v>
      </c>
      <c r="F29" t="s">
        <v>131</v>
      </c>
      <c r="G29" t="s">
        <v>132</v>
      </c>
      <c r="H29" t="s">
        <v>133</v>
      </c>
      <c r="I29" t="s">
        <v>134</v>
      </c>
      <c r="J29" t="s">
        <v>20</v>
      </c>
      <c r="K29" t="s">
        <v>22</v>
      </c>
      <c r="L29" t="s">
        <v>135</v>
      </c>
      <c r="N29">
        <f t="shared" si="14"/>
        <v>196</v>
      </c>
      <c r="O29">
        <f t="shared" si="20"/>
        <v>12</v>
      </c>
      <c r="P29">
        <f t="shared" si="21"/>
        <v>175</v>
      </c>
      <c r="Q29">
        <f t="shared" si="22"/>
        <v>11</v>
      </c>
      <c r="R29">
        <f t="shared" si="23"/>
        <v>1</v>
      </c>
      <c r="S29">
        <f t="shared" si="24"/>
        <v>0</v>
      </c>
      <c r="T29">
        <f t="shared" si="25"/>
        <v>23</v>
      </c>
      <c r="U29" s="2">
        <f t="shared" si="6"/>
        <v>418</v>
      </c>
      <c r="W29" s="3">
        <f t="shared" si="15"/>
        <v>0.46889952153110048</v>
      </c>
      <c r="X29" s="3">
        <f t="shared" si="26"/>
        <v>2.8708133971291867E-2</v>
      </c>
      <c r="Y29" s="3">
        <f t="shared" si="27"/>
        <v>0.41866028708133973</v>
      </c>
      <c r="Z29" s="3">
        <f t="shared" si="28"/>
        <v>2.6315789473684209E-2</v>
      </c>
      <c r="AA29" s="3">
        <f t="shared" si="29"/>
        <v>2.3923444976076554E-3</v>
      </c>
      <c r="AB29" s="3">
        <f t="shared" si="30"/>
        <v>0</v>
      </c>
      <c r="AC29" s="3">
        <f t="shared" si="31"/>
        <v>5.5023923444976079E-2</v>
      </c>
      <c r="AE29" s="3">
        <f t="shared" si="16"/>
        <v>0.12852796972710051</v>
      </c>
      <c r="AF29" s="3">
        <f t="shared" si="8"/>
        <v>2.9422333405749058E-3</v>
      </c>
      <c r="AG29" s="3">
        <f t="shared" si="9"/>
        <v>9.7422185958314117E-2</v>
      </c>
      <c r="AH29" s="3">
        <f t="shared" si="10"/>
        <v>6.6925964661136933E-4</v>
      </c>
      <c r="AI29" s="3">
        <f t="shared" si="11"/>
        <v>6.5827157529539006E-7</v>
      </c>
      <c r="AJ29" s="3">
        <f t="shared" si="12"/>
        <v>9.270693869660948E-6</v>
      </c>
      <c r="AK29" s="3">
        <f t="shared" si="13"/>
        <v>1.2933480294509952E-3</v>
      </c>
      <c r="AL29" s="3">
        <f t="shared" si="17"/>
        <v>0.23086492566749689</v>
      </c>
      <c r="AM29" s="3">
        <f t="shared" si="18"/>
        <v>0.48048405349969409</v>
      </c>
      <c r="AO29" s="4">
        <f t="shared" si="19"/>
        <v>51.951594650030593</v>
      </c>
    </row>
    <row r="30" spans="1:41" x14ac:dyDescent="0.25">
      <c r="A30" t="s">
        <v>136</v>
      </c>
      <c r="B30">
        <v>329</v>
      </c>
      <c r="C30">
        <v>15</v>
      </c>
      <c r="D30">
        <v>21.9</v>
      </c>
      <c r="E30" s="1">
        <v>0.85</v>
      </c>
      <c r="F30" t="s">
        <v>32</v>
      </c>
      <c r="G30" t="s">
        <v>137</v>
      </c>
      <c r="H30" t="s">
        <v>138</v>
      </c>
      <c r="I30" t="s">
        <v>32</v>
      </c>
      <c r="J30" t="s">
        <v>139</v>
      </c>
      <c r="K30" t="s">
        <v>139</v>
      </c>
      <c r="L30" t="s">
        <v>140</v>
      </c>
      <c r="N30">
        <f t="shared" si="14"/>
        <v>1</v>
      </c>
      <c r="O30">
        <f t="shared" si="20"/>
        <v>162</v>
      </c>
      <c r="P30">
        <f t="shared" si="21"/>
        <v>155</v>
      </c>
      <c r="Q30">
        <f t="shared" si="22"/>
        <v>1</v>
      </c>
      <c r="R30">
        <f t="shared" si="23"/>
        <v>3</v>
      </c>
      <c r="S30">
        <f t="shared" si="24"/>
        <v>3</v>
      </c>
      <c r="T30">
        <f t="shared" si="25"/>
        <v>4</v>
      </c>
      <c r="U30" s="2">
        <f t="shared" si="6"/>
        <v>329</v>
      </c>
      <c r="W30" s="3">
        <f t="shared" si="15"/>
        <v>3.0395136778115501E-3</v>
      </c>
      <c r="X30" s="3">
        <f t="shared" si="26"/>
        <v>0.49240121580547114</v>
      </c>
      <c r="Y30" s="3">
        <f t="shared" si="27"/>
        <v>0.47112462006079026</v>
      </c>
      <c r="Z30" s="3">
        <f t="shared" si="28"/>
        <v>3.0395136778115501E-3</v>
      </c>
      <c r="AA30" s="3">
        <f t="shared" si="29"/>
        <v>9.11854103343465E-3</v>
      </c>
      <c r="AB30" s="3">
        <f t="shared" si="30"/>
        <v>9.11854103343465E-3</v>
      </c>
      <c r="AC30" s="3">
        <f t="shared" si="31"/>
        <v>1.2158054711246201E-2</v>
      </c>
      <c r="AE30" s="3">
        <f t="shared" si="16"/>
        <v>1.1524458482071431E-2</v>
      </c>
      <c r="AF30" s="3">
        <f t="shared" si="8"/>
        <v>0.1676498957074754</v>
      </c>
      <c r="AG30" s="3">
        <f t="shared" si="9"/>
        <v>6.7423803699970336E-2</v>
      </c>
      <c r="AH30" s="3">
        <f t="shared" si="10"/>
        <v>2.4153616424491381E-3</v>
      </c>
      <c r="AI30" s="3">
        <f t="shared" si="11"/>
        <v>5.6814447550057366E-5</v>
      </c>
      <c r="AJ30" s="3">
        <f t="shared" si="12"/>
        <v>3.6890555893487858E-5</v>
      </c>
      <c r="AK30" s="3">
        <f t="shared" si="13"/>
        <v>4.7647550575637409E-5</v>
      </c>
      <c r="AL30" s="3">
        <f t="shared" si="17"/>
        <v>0.24915487208598547</v>
      </c>
      <c r="AM30" s="3">
        <f t="shared" si="18"/>
        <v>0.49915415663498736</v>
      </c>
      <c r="AO30" s="4">
        <f t="shared" si="19"/>
        <v>50.084584336501266</v>
      </c>
    </row>
    <row r="31" spans="1:41" x14ac:dyDescent="0.25">
      <c r="A31" t="s">
        <v>141</v>
      </c>
      <c r="B31">
        <v>354</v>
      </c>
      <c r="C31">
        <v>17</v>
      </c>
      <c r="D31">
        <v>20.8</v>
      </c>
      <c r="E31" s="1">
        <v>0.91</v>
      </c>
      <c r="F31" t="s">
        <v>142</v>
      </c>
      <c r="G31" t="s">
        <v>143</v>
      </c>
      <c r="H31" t="s">
        <v>144</v>
      </c>
      <c r="I31" t="s">
        <v>145</v>
      </c>
      <c r="J31" t="s">
        <v>32</v>
      </c>
      <c r="K31" t="s">
        <v>32</v>
      </c>
      <c r="L31" t="s">
        <v>143</v>
      </c>
      <c r="N31">
        <f t="shared" si="14"/>
        <v>13</v>
      </c>
      <c r="O31">
        <f t="shared" si="20"/>
        <v>3</v>
      </c>
      <c r="P31">
        <f t="shared" si="21"/>
        <v>329</v>
      </c>
      <c r="Q31">
        <f t="shared" si="22"/>
        <v>4</v>
      </c>
      <c r="R31">
        <f t="shared" si="23"/>
        <v>1</v>
      </c>
      <c r="S31">
        <f t="shared" si="24"/>
        <v>1</v>
      </c>
      <c r="T31">
        <f t="shared" si="25"/>
        <v>3</v>
      </c>
      <c r="U31" s="2">
        <f t="shared" si="6"/>
        <v>354</v>
      </c>
      <c r="W31" s="3">
        <f t="shared" si="15"/>
        <v>3.6723163841807911E-2</v>
      </c>
      <c r="X31" s="3">
        <f t="shared" si="26"/>
        <v>8.4745762711864406E-3</v>
      </c>
      <c r="Y31" s="3">
        <f t="shared" si="27"/>
        <v>0.92937853107344637</v>
      </c>
      <c r="Z31" s="3">
        <f t="shared" si="28"/>
        <v>1.1299435028248588E-2</v>
      </c>
      <c r="AA31" s="3">
        <f t="shared" si="29"/>
        <v>2.8248587570621469E-3</v>
      </c>
      <c r="AB31" s="3">
        <f t="shared" si="30"/>
        <v>2.8248587570621469E-3</v>
      </c>
      <c r="AC31" s="3">
        <f t="shared" si="31"/>
        <v>8.4745762711864406E-3</v>
      </c>
      <c r="AE31" s="3">
        <f t="shared" si="16"/>
        <v>5.427030281641522E-3</v>
      </c>
      <c r="AF31" s="3">
        <f t="shared" si="8"/>
        <v>5.5466619358548299E-3</v>
      </c>
      <c r="AG31" s="3">
        <f t="shared" si="9"/>
        <v>3.9439168182832995E-2</v>
      </c>
      <c r="AH31" s="3">
        <f t="shared" si="10"/>
        <v>1.6716983207300876E-3</v>
      </c>
      <c r="AI31" s="3">
        <f t="shared" si="11"/>
        <v>1.5471718545478251E-6</v>
      </c>
      <c r="AJ31" s="3">
        <f t="shared" si="12"/>
        <v>4.8365975801760618E-8</v>
      </c>
      <c r="AK31" s="3">
        <f t="shared" si="13"/>
        <v>1.1206760841952933E-4</v>
      </c>
      <c r="AL31" s="3">
        <f t="shared" si="17"/>
        <v>5.2198221867309311E-2</v>
      </c>
      <c r="AM31" s="3">
        <f t="shared" si="18"/>
        <v>0.22846930180509878</v>
      </c>
      <c r="AO31" s="4">
        <f t="shared" si="19"/>
        <v>77.153069819490128</v>
      </c>
    </row>
    <row r="32" spans="1:41" x14ac:dyDescent="0.25">
      <c r="A32" t="s">
        <v>146</v>
      </c>
      <c r="B32">
        <v>340</v>
      </c>
      <c r="C32">
        <v>13</v>
      </c>
      <c r="D32">
        <v>26.1</v>
      </c>
      <c r="E32" s="1">
        <v>0.79</v>
      </c>
      <c r="F32" t="s">
        <v>147</v>
      </c>
      <c r="G32" t="s">
        <v>148</v>
      </c>
      <c r="H32" t="s">
        <v>149</v>
      </c>
      <c r="I32" t="s">
        <v>22</v>
      </c>
      <c r="J32" t="s">
        <v>22</v>
      </c>
      <c r="K32" t="s">
        <v>22</v>
      </c>
      <c r="L32" t="s">
        <v>22</v>
      </c>
      <c r="N32">
        <f t="shared" si="14"/>
        <v>300</v>
      </c>
      <c r="O32">
        <f t="shared" si="20"/>
        <v>2</v>
      </c>
      <c r="P32">
        <f t="shared" si="21"/>
        <v>38</v>
      </c>
      <c r="Q32">
        <f t="shared" si="22"/>
        <v>0</v>
      </c>
      <c r="R32">
        <f t="shared" si="23"/>
        <v>0</v>
      </c>
      <c r="S32">
        <f t="shared" si="24"/>
        <v>0</v>
      </c>
      <c r="T32">
        <f t="shared" si="25"/>
        <v>0</v>
      </c>
      <c r="U32" s="2">
        <f t="shared" si="6"/>
        <v>340</v>
      </c>
      <c r="W32" s="3">
        <f t="shared" si="15"/>
        <v>0.88235294117647056</v>
      </c>
      <c r="X32" s="3">
        <f t="shared" si="26"/>
        <v>5.8823529411764705E-3</v>
      </c>
      <c r="Y32" s="3">
        <f t="shared" si="27"/>
        <v>0.11176470588235295</v>
      </c>
      <c r="Z32" s="3">
        <f t="shared" si="28"/>
        <v>0</v>
      </c>
      <c r="AA32" s="3">
        <f t="shared" si="29"/>
        <v>0</v>
      </c>
      <c r="AB32" s="3">
        <f t="shared" si="30"/>
        <v>0</v>
      </c>
      <c r="AC32" s="3">
        <f t="shared" si="31"/>
        <v>0</v>
      </c>
      <c r="AE32" s="3">
        <f t="shared" si="16"/>
        <v>0.59592439824328036</v>
      </c>
      <c r="AF32" s="3">
        <f t="shared" si="8"/>
        <v>5.9394979671439979E-3</v>
      </c>
      <c r="AG32" s="3">
        <f t="shared" si="9"/>
        <v>0.38318681776068025</v>
      </c>
      <c r="AH32" s="3">
        <f t="shared" si="10"/>
        <v>2.7233621635409178E-3</v>
      </c>
      <c r="AI32" s="3">
        <f t="shared" si="11"/>
        <v>2.4995772096567872E-6</v>
      </c>
      <c r="AJ32" s="3">
        <f t="shared" si="12"/>
        <v>9.270693869660948E-6</v>
      </c>
      <c r="AK32" s="3">
        <f t="shared" si="13"/>
        <v>3.6331315241169355E-4</v>
      </c>
      <c r="AL32" s="3">
        <f t="shared" si="17"/>
        <v>0.98814915955813665</v>
      </c>
      <c r="AM32" s="3">
        <f t="shared" si="18"/>
        <v>0.99405691967720677</v>
      </c>
      <c r="AO32" s="4">
        <f t="shared" si="19"/>
        <v>0.59430803227932927</v>
      </c>
    </row>
    <row r="33" spans="1:41" x14ac:dyDescent="0.25">
      <c r="A33" t="s">
        <v>150</v>
      </c>
      <c r="B33">
        <v>493</v>
      </c>
      <c r="C33">
        <v>23</v>
      </c>
      <c r="D33">
        <v>21.4</v>
      </c>
      <c r="E33" s="1">
        <v>0.93</v>
      </c>
      <c r="F33" t="s">
        <v>151</v>
      </c>
      <c r="G33" t="s">
        <v>152</v>
      </c>
      <c r="H33" t="s">
        <v>153</v>
      </c>
      <c r="I33" t="s">
        <v>154</v>
      </c>
      <c r="J33" t="s">
        <v>22</v>
      </c>
      <c r="K33" t="s">
        <v>20</v>
      </c>
      <c r="L33" t="s">
        <v>22</v>
      </c>
      <c r="N33">
        <f t="shared" si="14"/>
        <v>6</v>
      </c>
      <c r="O33">
        <f t="shared" si="20"/>
        <v>58</v>
      </c>
      <c r="P33">
        <f t="shared" si="21"/>
        <v>421</v>
      </c>
      <c r="Q33">
        <f t="shared" si="22"/>
        <v>7</v>
      </c>
      <c r="R33">
        <f t="shared" si="23"/>
        <v>0</v>
      </c>
      <c r="S33">
        <f t="shared" si="24"/>
        <v>1</v>
      </c>
      <c r="T33">
        <f t="shared" si="25"/>
        <v>0</v>
      </c>
      <c r="U33" s="2">
        <f t="shared" si="6"/>
        <v>493</v>
      </c>
      <c r="W33" s="3">
        <f t="shared" si="15"/>
        <v>1.2170385395537525E-2</v>
      </c>
      <c r="X33" s="3">
        <f t="shared" si="26"/>
        <v>0.11764705882352941</v>
      </c>
      <c r="Y33" s="3">
        <f t="shared" si="27"/>
        <v>0.8539553752535497</v>
      </c>
      <c r="Z33" s="3">
        <f t="shared" si="28"/>
        <v>1.4198782961460446E-2</v>
      </c>
      <c r="AA33" s="3">
        <f t="shared" si="29"/>
        <v>0</v>
      </c>
      <c r="AB33" s="3">
        <f t="shared" si="30"/>
        <v>2.0283975659229209E-3</v>
      </c>
      <c r="AC33" s="3">
        <f t="shared" si="31"/>
        <v>0</v>
      </c>
      <c r="AE33" s="3">
        <f t="shared" si="16"/>
        <v>9.6473960596136742E-3</v>
      </c>
      <c r="AF33" s="3">
        <f t="shared" si="8"/>
        <v>1.2038517902391624E-3</v>
      </c>
      <c r="AG33" s="3">
        <f t="shared" si="9"/>
        <v>1.5170803403892118E-2</v>
      </c>
      <c r="AH33" s="3">
        <f t="shared" si="10"/>
        <v>1.4430166968293027E-3</v>
      </c>
      <c r="AI33" s="3">
        <f t="shared" si="11"/>
        <v>2.4995772096567872E-6</v>
      </c>
      <c r="AJ33" s="3">
        <f t="shared" si="12"/>
        <v>1.0330361301774217E-6</v>
      </c>
      <c r="AK33" s="3">
        <f t="shared" si="13"/>
        <v>3.6331315241169355E-4</v>
      </c>
      <c r="AL33" s="3">
        <f t="shared" si="17"/>
        <v>2.7831913716325783E-2</v>
      </c>
      <c r="AM33" s="3">
        <f t="shared" si="18"/>
        <v>0.16682899543042806</v>
      </c>
      <c r="AO33" s="4">
        <f t="shared" si="19"/>
        <v>83.317100456957192</v>
      </c>
    </row>
    <row r="34" spans="1:41" x14ac:dyDescent="0.25">
      <c r="A34" t="s">
        <v>155</v>
      </c>
      <c r="B34">
        <v>450</v>
      </c>
      <c r="C34">
        <v>20</v>
      </c>
      <c r="D34">
        <v>22.5</v>
      </c>
      <c r="E34" s="1">
        <v>0.91</v>
      </c>
      <c r="F34" t="s">
        <v>156</v>
      </c>
      <c r="G34" t="s">
        <v>23</v>
      </c>
      <c r="H34" t="s">
        <v>157</v>
      </c>
      <c r="I34" t="s">
        <v>158</v>
      </c>
      <c r="J34" t="s">
        <v>22</v>
      </c>
      <c r="K34" t="s">
        <v>20</v>
      </c>
      <c r="L34" t="s">
        <v>159</v>
      </c>
      <c r="N34">
        <f t="shared" si="14"/>
        <v>23</v>
      </c>
      <c r="O34">
        <f t="shared" si="20"/>
        <v>2</v>
      </c>
      <c r="P34">
        <f t="shared" si="21"/>
        <v>408</v>
      </c>
      <c r="Q34">
        <f t="shared" si="22"/>
        <v>10</v>
      </c>
      <c r="R34">
        <f t="shared" si="23"/>
        <v>0</v>
      </c>
      <c r="S34">
        <f t="shared" si="24"/>
        <v>1</v>
      </c>
      <c r="T34">
        <f t="shared" si="25"/>
        <v>6</v>
      </c>
      <c r="U34" s="2">
        <f t="shared" si="6"/>
        <v>450</v>
      </c>
      <c r="W34" s="3">
        <f t="shared" si="15"/>
        <v>5.1111111111111114E-2</v>
      </c>
      <c r="X34" s="3">
        <f t="shared" si="26"/>
        <v>4.4444444444444444E-3</v>
      </c>
      <c r="Y34" s="3">
        <f t="shared" si="27"/>
        <v>0.90666666666666662</v>
      </c>
      <c r="Z34" s="3">
        <f t="shared" si="28"/>
        <v>2.2222222222222223E-2</v>
      </c>
      <c r="AA34" s="3">
        <f t="shared" si="29"/>
        <v>0</v>
      </c>
      <c r="AB34" s="3">
        <f t="shared" si="30"/>
        <v>2.2222222222222222E-3</v>
      </c>
      <c r="AC34" s="3">
        <f t="shared" si="31"/>
        <v>1.3333333333333334E-2</v>
      </c>
      <c r="AE34" s="3">
        <f t="shared" si="16"/>
        <v>3.5141697609200194E-3</v>
      </c>
      <c r="AF34" s="3">
        <f t="shared" si="8"/>
        <v>6.1631994102540151E-3</v>
      </c>
      <c r="AG34" s="3">
        <f t="shared" si="9"/>
        <v>3.0934163702709072E-2</v>
      </c>
      <c r="AH34" s="3">
        <f t="shared" si="10"/>
        <v>8.9781854365681031E-4</v>
      </c>
      <c r="AI34" s="3">
        <f t="shared" si="11"/>
        <v>2.4995772096567872E-6</v>
      </c>
      <c r="AJ34" s="3">
        <f t="shared" si="12"/>
        <v>6.7660362684744337E-7</v>
      </c>
      <c r="AK34" s="3">
        <f t="shared" si="13"/>
        <v>3.2803590692647076E-5</v>
      </c>
      <c r="AL34" s="3">
        <f t="shared" si="17"/>
        <v>4.1545331189069071E-2</v>
      </c>
      <c r="AM34" s="3">
        <f t="shared" si="18"/>
        <v>0.20382671853579223</v>
      </c>
      <c r="AO34" s="4">
        <f t="shared" si="19"/>
        <v>79.617328146420775</v>
      </c>
    </row>
    <row r="35" spans="1:41" x14ac:dyDescent="0.25">
      <c r="A35" t="s">
        <v>160</v>
      </c>
      <c r="B35">
        <v>529</v>
      </c>
      <c r="C35">
        <v>21</v>
      </c>
      <c r="D35">
        <v>25.1</v>
      </c>
      <c r="E35" s="1">
        <v>0.79</v>
      </c>
      <c r="F35" t="s">
        <v>161</v>
      </c>
      <c r="G35" t="s">
        <v>82</v>
      </c>
      <c r="H35" t="s">
        <v>162</v>
      </c>
      <c r="I35" t="s">
        <v>163</v>
      </c>
      <c r="J35" t="s">
        <v>164</v>
      </c>
      <c r="K35" t="s">
        <v>22</v>
      </c>
      <c r="L35" t="s">
        <v>165</v>
      </c>
      <c r="N35">
        <f t="shared" si="14"/>
        <v>20</v>
      </c>
      <c r="O35">
        <f t="shared" si="20"/>
        <v>3</v>
      </c>
      <c r="P35">
        <f t="shared" si="21"/>
        <v>489</v>
      </c>
      <c r="Q35">
        <f t="shared" si="22"/>
        <v>8</v>
      </c>
      <c r="R35">
        <f t="shared" si="23"/>
        <v>5</v>
      </c>
      <c r="S35">
        <f t="shared" si="24"/>
        <v>0</v>
      </c>
      <c r="T35">
        <f t="shared" si="25"/>
        <v>4</v>
      </c>
      <c r="U35" s="2">
        <f t="shared" si="6"/>
        <v>529</v>
      </c>
      <c r="W35" s="3">
        <f t="shared" si="15"/>
        <v>3.780718336483932E-2</v>
      </c>
      <c r="X35" s="3">
        <f t="shared" si="26"/>
        <v>5.6710775047258983E-3</v>
      </c>
      <c r="Y35" s="3">
        <f t="shared" si="27"/>
        <v>0.92438563327032142</v>
      </c>
      <c r="Z35" s="3">
        <f t="shared" si="28"/>
        <v>1.5122873345935728E-2</v>
      </c>
      <c r="AA35" s="3">
        <f t="shared" si="29"/>
        <v>9.4517958412098299E-3</v>
      </c>
      <c r="AB35" s="3">
        <f t="shared" si="30"/>
        <v>0</v>
      </c>
      <c r="AC35" s="3">
        <f t="shared" si="31"/>
        <v>7.5614366729678641E-3</v>
      </c>
      <c r="AE35" s="3">
        <f t="shared" si="16"/>
        <v>5.2684894546402919E-3</v>
      </c>
      <c r="AF35" s="3">
        <f t="shared" si="8"/>
        <v>5.9721078136371732E-3</v>
      </c>
      <c r="AG35" s="3">
        <f t="shared" si="9"/>
        <v>3.7480988392748493E-2</v>
      </c>
      <c r="AH35" s="3">
        <f t="shared" si="10"/>
        <v>1.3736636868517484E-3</v>
      </c>
      <c r="AI35" s="3">
        <f t="shared" si="11"/>
        <v>6.1949346476567081E-5</v>
      </c>
      <c r="AJ35" s="3">
        <f t="shared" si="12"/>
        <v>9.270693869660948E-6</v>
      </c>
      <c r="AK35" s="3">
        <f t="shared" si="13"/>
        <v>1.3223478727525533E-4</v>
      </c>
      <c r="AL35" s="3">
        <f t="shared" si="17"/>
        <v>5.0298704175499184E-2</v>
      </c>
      <c r="AM35" s="3">
        <f t="shared" si="18"/>
        <v>0.22427372600351381</v>
      </c>
      <c r="AO35" s="4">
        <f t="shared" si="19"/>
        <v>77.572627399648624</v>
      </c>
    </row>
    <row r="36" spans="1:41" x14ac:dyDescent="0.25">
      <c r="A36" t="s">
        <v>166</v>
      </c>
      <c r="B36">
        <v>335</v>
      </c>
      <c r="C36">
        <v>14</v>
      </c>
      <c r="D36">
        <v>23.9</v>
      </c>
      <c r="E36" s="1">
        <v>0.98</v>
      </c>
      <c r="F36" t="s">
        <v>32</v>
      </c>
      <c r="G36" t="s">
        <v>148</v>
      </c>
      <c r="H36" t="s">
        <v>167</v>
      </c>
      <c r="I36" t="s">
        <v>22</v>
      </c>
      <c r="J36" t="s">
        <v>22</v>
      </c>
      <c r="K36" t="s">
        <v>22</v>
      </c>
      <c r="L36" t="s">
        <v>22</v>
      </c>
      <c r="N36">
        <f t="shared" si="14"/>
        <v>1</v>
      </c>
      <c r="O36">
        <f t="shared" si="20"/>
        <v>2</v>
      </c>
      <c r="P36">
        <f t="shared" si="21"/>
        <v>332</v>
      </c>
      <c r="Q36">
        <f t="shared" si="22"/>
        <v>0</v>
      </c>
      <c r="R36">
        <f t="shared" si="23"/>
        <v>0</v>
      </c>
      <c r="S36">
        <f t="shared" si="24"/>
        <v>0</v>
      </c>
      <c r="T36">
        <f t="shared" si="25"/>
        <v>0</v>
      </c>
      <c r="U36" s="2">
        <f t="shared" si="6"/>
        <v>335</v>
      </c>
      <c r="W36" s="3">
        <f t="shared" si="15"/>
        <v>2.9850746268656717E-3</v>
      </c>
      <c r="X36" s="3">
        <f t="shared" si="26"/>
        <v>5.9701492537313433E-3</v>
      </c>
      <c r="Y36" s="3">
        <f t="shared" si="27"/>
        <v>0.991044776119403</v>
      </c>
      <c r="Z36" s="3">
        <f t="shared" si="28"/>
        <v>0</v>
      </c>
      <c r="AA36" s="3">
        <f t="shared" si="29"/>
        <v>0</v>
      </c>
      <c r="AB36" s="3">
        <f t="shared" si="30"/>
        <v>0</v>
      </c>
      <c r="AC36" s="3">
        <f t="shared" si="31"/>
        <v>0</v>
      </c>
      <c r="AE36" s="3">
        <f t="shared" si="16"/>
        <v>1.1536149731011774E-2</v>
      </c>
      <c r="AF36" s="3">
        <f t="shared" si="8"/>
        <v>5.9259730785903271E-3</v>
      </c>
      <c r="AG36" s="3">
        <f t="shared" si="9"/>
        <v>6.7734859605299125E-2</v>
      </c>
      <c r="AH36" s="3">
        <f t="shared" si="10"/>
        <v>2.7233621635409178E-3</v>
      </c>
      <c r="AI36" s="3">
        <f t="shared" si="11"/>
        <v>2.4995772096567872E-6</v>
      </c>
      <c r="AJ36" s="3">
        <f t="shared" si="12"/>
        <v>9.270693869660948E-6</v>
      </c>
      <c r="AK36" s="3">
        <f t="shared" si="13"/>
        <v>3.6331315241169355E-4</v>
      </c>
      <c r="AL36" s="3">
        <f t="shared" si="17"/>
        <v>8.8295428001933171E-2</v>
      </c>
      <c r="AM36" s="3">
        <f t="shared" si="18"/>
        <v>0.29714546606322834</v>
      </c>
      <c r="AO36" s="4">
        <f t="shared" si="19"/>
        <v>70.285453393677159</v>
      </c>
    </row>
    <row r="37" spans="1:41" x14ac:dyDescent="0.25">
      <c r="A37" t="s">
        <v>168</v>
      </c>
      <c r="B37">
        <v>867</v>
      </c>
      <c r="C37">
        <v>40</v>
      </c>
      <c r="D37">
        <v>21.6</v>
      </c>
      <c r="E37" s="1">
        <v>0.96</v>
      </c>
      <c r="F37" t="s">
        <v>169</v>
      </c>
      <c r="G37" t="s">
        <v>170</v>
      </c>
      <c r="H37" t="s">
        <v>171</v>
      </c>
      <c r="I37" t="s">
        <v>64</v>
      </c>
      <c r="J37" t="s">
        <v>172</v>
      </c>
      <c r="K37" t="s">
        <v>64</v>
      </c>
      <c r="L37" t="s">
        <v>61</v>
      </c>
      <c r="N37">
        <f t="shared" si="14"/>
        <v>15</v>
      </c>
      <c r="O37">
        <f t="shared" si="20"/>
        <v>46</v>
      </c>
      <c r="P37">
        <f t="shared" si="21"/>
        <v>797</v>
      </c>
      <c r="Q37">
        <f t="shared" si="22"/>
        <v>1</v>
      </c>
      <c r="R37">
        <f t="shared" si="23"/>
        <v>3</v>
      </c>
      <c r="S37">
        <f t="shared" si="24"/>
        <v>1</v>
      </c>
      <c r="T37">
        <f t="shared" si="25"/>
        <v>4</v>
      </c>
      <c r="U37" s="2">
        <f t="shared" si="6"/>
        <v>867</v>
      </c>
      <c r="W37" s="3">
        <f t="shared" si="15"/>
        <v>1.7301038062283738E-2</v>
      </c>
      <c r="X37" s="3">
        <f t="shared" si="26"/>
        <v>5.3056516724336797E-2</v>
      </c>
      <c r="Y37" s="3">
        <f t="shared" si="27"/>
        <v>0.91926182237600917</v>
      </c>
      <c r="Z37" s="3">
        <f t="shared" si="28"/>
        <v>1.1534025374855825E-3</v>
      </c>
      <c r="AA37" s="3">
        <f t="shared" si="29"/>
        <v>3.4602076124567475E-3</v>
      </c>
      <c r="AB37" s="3">
        <f t="shared" si="30"/>
        <v>1.1534025374855825E-3</v>
      </c>
      <c r="AC37" s="3">
        <f t="shared" si="31"/>
        <v>4.61361014994233E-3</v>
      </c>
      <c r="AE37" s="3">
        <f t="shared" si="16"/>
        <v>8.6658423545115139E-3</v>
      </c>
      <c r="AF37" s="3">
        <f t="shared" si="8"/>
        <v>8.9364972254362806E-4</v>
      </c>
      <c r="AG37" s="3">
        <f t="shared" si="9"/>
        <v>3.5523301501110112E-2</v>
      </c>
      <c r="AH37" s="3">
        <f t="shared" si="10"/>
        <v>2.6043099344987938E-3</v>
      </c>
      <c r="AI37" s="3">
        <f t="shared" si="11"/>
        <v>3.5314019836568841E-6</v>
      </c>
      <c r="AJ37" s="3">
        <f t="shared" si="12"/>
        <v>3.5773140611226352E-6</v>
      </c>
      <c r="AK37" s="3">
        <f t="shared" si="13"/>
        <v>2.0872057888311459E-4</v>
      </c>
      <c r="AL37" s="3">
        <f t="shared" si="17"/>
        <v>4.7902932807591947E-2</v>
      </c>
      <c r="AM37" s="3">
        <f t="shared" si="18"/>
        <v>0.21886738634979847</v>
      </c>
      <c r="AO37" s="4">
        <f t="shared" si="19"/>
        <v>78.113261365020151</v>
      </c>
    </row>
    <row r="38" spans="1:41" x14ac:dyDescent="0.25">
      <c r="A38" t="s">
        <v>173</v>
      </c>
      <c r="B38">
        <v>421</v>
      </c>
      <c r="C38">
        <v>18</v>
      </c>
      <c r="D38">
        <v>23.3</v>
      </c>
      <c r="E38" s="1">
        <v>0.88</v>
      </c>
      <c r="F38" t="s">
        <v>22</v>
      </c>
      <c r="G38" t="s">
        <v>22</v>
      </c>
      <c r="H38" t="s">
        <v>174</v>
      </c>
      <c r="I38" t="s">
        <v>20</v>
      </c>
      <c r="J38" t="s">
        <v>22</v>
      </c>
      <c r="K38" t="s">
        <v>22</v>
      </c>
      <c r="L38" t="s">
        <v>22</v>
      </c>
      <c r="N38">
        <f t="shared" si="14"/>
        <v>0</v>
      </c>
      <c r="O38">
        <f t="shared" si="20"/>
        <v>0</v>
      </c>
      <c r="P38">
        <f t="shared" si="21"/>
        <v>420</v>
      </c>
      <c r="Q38">
        <f t="shared" si="22"/>
        <v>1</v>
      </c>
      <c r="R38">
        <f t="shared" si="23"/>
        <v>0</v>
      </c>
      <c r="S38">
        <f t="shared" si="24"/>
        <v>0</v>
      </c>
      <c r="T38">
        <f t="shared" si="25"/>
        <v>0</v>
      </c>
      <c r="U38" s="2">
        <f t="shared" si="6"/>
        <v>421</v>
      </c>
      <c r="W38" s="3">
        <f t="shared" si="15"/>
        <v>0</v>
      </c>
      <c r="X38" s="3">
        <f t="shared" si="26"/>
        <v>0</v>
      </c>
      <c r="Y38" s="3">
        <f t="shared" si="27"/>
        <v>0.99762470308788598</v>
      </c>
      <c r="Z38" s="3">
        <f t="shared" si="28"/>
        <v>2.3752969121140144E-3</v>
      </c>
      <c r="AA38" s="3">
        <f t="shared" si="29"/>
        <v>0</v>
      </c>
      <c r="AB38" s="3">
        <f t="shared" si="30"/>
        <v>0</v>
      </c>
      <c r="AC38" s="3">
        <f t="shared" si="31"/>
        <v>0</v>
      </c>
      <c r="AE38" s="3">
        <f t="shared" si="16"/>
        <v>1.2186293056398257E-2</v>
      </c>
      <c r="AF38" s="3">
        <f t="shared" si="8"/>
        <v>6.8807840252619193E-3</v>
      </c>
      <c r="AG38" s="3">
        <f t="shared" si="9"/>
        <v>7.1203128314854147E-2</v>
      </c>
      <c r="AH38" s="3">
        <f t="shared" si="10"/>
        <v>2.4810904575910528E-3</v>
      </c>
      <c r="AI38" s="3">
        <f t="shared" si="11"/>
        <v>2.4995772096567872E-6</v>
      </c>
      <c r="AJ38" s="3">
        <f t="shared" si="12"/>
        <v>9.270693869660948E-6</v>
      </c>
      <c r="AK38" s="3">
        <f t="shared" si="13"/>
        <v>3.6331315241169355E-4</v>
      </c>
      <c r="AL38" s="3">
        <f t="shared" si="17"/>
        <v>9.3126379277596399E-2</v>
      </c>
      <c r="AM38" s="3">
        <f t="shared" si="18"/>
        <v>0.30516615028144323</v>
      </c>
      <c r="AO38" s="4">
        <f t="shared" si="19"/>
        <v>69.483384971855685</v>
      </c>
    </row>
    <row r="39" spans="1:41" x14ac:dyDescent="0.25">
      <c r="A39" t="s">
        <v>175</v>
      </c>
      <c r="B39">
        <v>416</v>
      </c>
      <c r="C39">
        <v>18</v>
      </c>
      <c r="D39">
        <v>23.1</v>
      </c>
      <c r="E39" s="1">
        <v>0.89</v>
      </c>
      <c r="F39" t="s">
        <v>176</v>
      </c>
      <c r="G39" t="s">
        <v>22</v>
      </c>
      <c r="H39" t="s">
        <v>177</v>
      </c>
      <c r="I39" t="s">
        <v>176</v>
      </c>
      <c r="J39" t="s">
        <v>22</v>
      </c>
      <c r="K39" t="s">
        <v>22</v>
      </c>
      <c r="L39" t="s">
        <v>176</v>
      </c>
      <c r="N39">
        <f t="shared" si="14"/>
        <v>2</v>
      </c>
      <c r="O39">
        <f t="shared" si="20"/>
        <v>0</v>
      </c>
      <c r="P39">
        <f t="shared" si="21"/>
        <v>410</v>
      </c>
      <c r="Q39">
        <f t="shared" si="22"/>
        <v>2</v>
      </c>
      <c r="R39">
        <f t="shared" si="23"/>
        <v>0</v>
      </c>
      <c r="S39">
        <f t="shared" si="24"/>
        <v>0</v>
      </c>
      <c r="T39">
        <f t="shared" si="25"/>
        <v>2</v>
      </c>
      <c r="U39" s="2">
        <f t="shared" si="6"/>
        <v>416</v>
      </c>
      <c r="W39" s="3">
        <f t="shared" si="15"/>
        <v>4.807692307692308E-3</v>
      </c>
      <c r="X39" s="3">
        <f t="shared" si="26"/>
        <v>0</v>
      </c>
      <c r="Y39" s="3">
        <f t="shared" si="27"/>
        <v>0.98557692307692313</v>
      </c>
      <c r="Z39" s="3">
        <f t="shared" si="28"/>
        <v>4.807692307692308E-3</v>
      </c>
      <c r="AA39" s="3">
        <f t="shared" si="29"/>
        <v>0</v>
      </c>
      <c r="AB39" s="3">
        <f t="shared" si="30"/>
        <v>0</v>
      </c>
      <c r="AC39" s="3">
        <f t="shared" si="31"/>
        <v>4.807692307692308E-3</v>
      </c>
      <c r="AE39" s="3">
        <f t="shared" si="16"/>
        <v>1.1147949804842272E-2</v>
      </c>
      <c r="AF39" s="3">
        <f t="shared" si="8"/>
        <v>6.8807840252619193E-3</v>
      </c>
      <c r="AG39" s="3">
        <f t="shared" si="9"/>
        <v>6.4918638728174716E-2</v>
      </c>
      <c r="AH39" s="3">
        <f t="shared" si="10"/>
        <v>2.2446891211884428E-3</v>
      </c>
      <c r="AI39" s="3">
        <f t="shared" si="11"/>
        <v>2.4995772096567872E-6</v>
      </c>
      <c r="AJ39" s="3">
        <f t="shared" si="12"/>
        <v>9.270693869660948E-6</v>
      </c>
      <c r="AK39" s="3">
        <f t="shared" si="13"/>
        <v>2.0315037282241704E-4</v>
      </c>
      <c r="AL39" s="3">
        <f t="shared" si="17"/>
        <v>8.5406982323369088E-2</v>
      </c>
      <c r="AM39" s="3">
        <f t="shared" si="18"/>
        <v>0.29224473018921843</v>
      </c>
      <c r="AO39" s="4">
        <f t="shared" si="19"/>
        <v>70.775526981078158</v>
      </c>
    </row>
    <row r="40" spans="1:41" x14ac:dyDescent="0.25">
      <c r="A40" t="s">
        <v>178</v>
      </c>
      <c r="B40">
        <v>345</v>
      </c>
      <c r="C40">
        <v>14</v>
      </c>
      <c r="D40">
        <v>24.6</v>
      </c>
      <c r="E40" s="1">
        <v>0.94</v>
      </c>
      <c r="F40" t="s">
        <v>22</v>
      </c>
      <c r="G40" t="s">
        <v>179</v>
      </c>
      <c r="H40" t="s">
        <v>180</v>
      </c>
      <c r="I40" t="s">
        <v>22</v>
      </c>
      <c r="J40" t="s">
        <v>22</v>
      </c>
      <c r="K40" t="s">
        <v>32</v>
      </c>
      <c r="L40" t="s">
        <v>181</v>
      </c>
      <c r="N40">
        <f t="shared" si="14"/>
        <v>0</v>
      </c>
      <c r="O40">
        <f t="shared" si="20"/>
        <v>33</v>
      </c>
      <c r="P40">
        <f t="shared" si="21"/>
        <v>305</v>
      </c>
      <c r="Q40">
        <f t="shared" si="22"/>
        <v>0</v>
      </c>
      <c r="R40">
        <f t="shared" si="23"/>
        <v>0</v>
      </c>
      <c r="S40">
        <f t="shared" si="24"/>
        <v>1</v>
      </c>
      <c r="T40">
        <f t="shared" si="25"/>
        <v>6</v>
      </c>
      <c r="U40" s="2">
        <f t="shared" si="6"/>
        <v>345</v>
      </c>
      <c r="W40" s="3">
        <f t="shared" si="15"/>
        <v>0</v>
      </c>
      <c r="X40" s="3">
        <f t="shared" si="26"/>
        <v>9.5652173913043481E-2</v>
      </c>
      <c r="Y40" s="3">
        <f t="shared" si="27"/>
        <v>0.88405797101449279</v>
      </c>
      <c r="Z40" s="3">
        <f t="shared" si="28"/>
        <v>0</v>
      </c>
      <c r="AA40" s="3">
        <f t="shared" si="29"/>
        <v>0</v>
      </c>
      <c r="AB40" s="3">
        <f t="shared" si="30"/>
        <v>2.8985507246376812E-3</v>
      </c>
      <c r="AC40" s="3">
        <f t="shared" si="31"/>
        <v>1.7391304347826087E-2</v>
      </c>
      <c r="AE40" s="3">
        <f t="shared" si="16"/>
        <v>1.2186293056398257E-2</v>
      </c>
      <c r="AF40" s="3">
        <f t="shared" si="8"/>
        <v>1.6133273839258875E-4</v>
      </c>
      <c r="AG40" s="3">
        <f t="shared" si="9"/>
        <v>2.349243199598872E-2</v>
      </c>
      <c r="AH40" s="3">
        <f t="shared" si="10"/>
        <v>2.7233621635409178E-3</v>
      </c>
      <c r="AI40" s="3">
        <f t="shared" si="11"/>
        <v>2.4995772096567872E-6</v>
      </c>
      <c r="AJ40" s="3">
        <f t="shared" si="12"/>
        <v>2.1383415021475346E-8</v>
      </c>
      <c r="AK40" s="3">
        <f t="shared" si="13"/>
        <v>2.7871330302025791E-6</v>
      </c>
      <c r="AL40" s="3">
        <f t="shared" si="17"/>
        <v>3.8568728047975363E-2</v>
      </c>
      <c r="AM40" s="3">
        <f t="shared" si="18"/>
        <v>0.19638922589586061</v>
      </c>
      <c r="AO40" s="4">
        <f t="shared" si="19"/>
        <v>80.361077410413941</v>
      </c>
    </row>
    <row r="41" spans="1:41" x14ac:dyDescent="0.25">
      <c r="A41" t="s">
        <v>182</v>
      </c>
      <c r="B41">
        <v>369</v>
      </c>
      <c r="C41">
        <v>15</v>
      </c>
      <c r="D41">
        <v>24.6</v>
      </c>
      <c r="E41" s="1">
        <v>0.92</v>
      </c>
      <c r="F41" t="s">
        <v>22</v>
      </c>
      <c r="G41" t="s">
        <v>183</v>
      </c>
      <c r="H41" t="s">
        <v>184</v>
      </c>
      <c r="I41" t="s">
        <v>22</v>
      </c>
      <c r="J41" t="s">
        <v>22</v>
      </c>
      <c r="K41" t="s">
        <v>176</v>
      </c>
      <c r="L41" t="s">
        <v>176</v>
      </c>
      <c r="N41">
        <f t="shared" si="14"/>
        <v>0</v>
      </c>
      <c r="O41">
        <f t="shared" si="20"/>
        <v>39</v>
      </c>
      <c r="P41">
        <f t="shared" si="21"/>
        <v>326</v>
      </c>
      <c r="Q41">
        <f t="shared" si="22"/>
        <v>0</v>
      </c>
      <c r="R41">
        <f t="shared" si="23"/>
        <v>0</v>
      </c>
      <c r="S41">
        <f t="shared" si="24"/>
        <v>2</v>
      </c>
      <c r="T41">
        <f t="shared" si="25"/>
        <v>2</v>
      </c>
      <c r="U41" s="2">
        <f t="shared" si="6"/>
        <v>369</v>
      </c>
      <c r="W41" s="3">
        <f t="shared" si="15"/>
        <v>0</v>
      </c>
      <c r="X41" s="3">
        <f t="shared" si="26"/>
        <v>0.10569105691056911</v>
      </c>
      <c r="Y41" s="3">
        <f t="shared" si="27"/>
        <v>0.88346883468834692</v>
      </c>
      <c r="Z41" s="3">
        <f t="shared" si="28"/>
        <v>0</v>
      </c>
      <c r="AA41" s="3">
        <f t="shared" si="29"/>
        <v>0</v>
      </c>
      <c r="AB41" s="3">
        <f t="shared" si="30"/>
        <v>5.4200542005420054E-3</v>
      </c>
      <c r="AC41" s="3">
        <f t="shared" si="31"/>
        <v>5.4200542005420054E-3</v>
      </c>
      <c r="AE41" s="3">
        <f t="shared" si="16"/>
        <v>1.2186293056398257E-2</v>
      </c>
      <c r="AF41" s="3">
        <f t="shared" si="8"/>
        <v>5.1713331925786594E-4</v>
      </c>
      <c r="AG41" s="3">
        <f t="shared" si="9"/>
        <v>2.3312182387281916E-2</v>
      </c>
      <c r="AH41" s="3">
        <f t="shared" si="10"/>
        <v>2.7233621635409178E-3</v>
      </c>
      <c r="AI41" s="3">
        <f t="shared" si="11"/>
        <v>2.4995772096567872E-6</v>
      </c>
      <c r="AJ41" s="3">
        <f t="shared" si="12"/>
        <v>5.6419208022013618E-6</v>
      </c>
      <c r="AK41" s="3">
        <f t="shared" si="13"/>
        <v>1.8606927023435038E-4</v>
      </c>
      <c r="AL41" s="3">
        <f t="shared" si="17"/>
        <v>3.8933181694725164E-2</v>
      </c>
      <c r="AM41" s="3">
        <f t="shared" si="18"/>
        <v>0.19731493023774244</v>
      </c>
      <c r="AO41" s="4">
        <f t="shared" si="19"/>
        <v>80.268506976225751</v>
      </c>
    </row>
    <row r="42" spans="1:41" x14ac:dyDescent="0.25">
      <c r="A42" t="s">
        <v>185</v>
      </c>
      <c r="B42">
        <v>309</v>
      </c>
      <c r="C42">
        <v>13</v>
      </c>
      <c r="D42">
        <v>23.7</v>
      </c>
      <c r="E42" s="1">
        <v>0.92</v>
      </c>
      <c r="F42" t="s">
        <v>22</v>
      </c>
      <c r="G42" t="s">
        <v>22</v>
      </c>
      <c r="H42" t="s">
        <v>186</v>
      </c>
      <c r="I42" t="s">
        <v>22</v>
      </c>
      <c r="J42" t="s">
        <v>22</v>
      </c>
      <c r="K42" t="s">
        <v>22</v>
      </c>
      <c r="L42" t="s">
        <v>187</v>
      </c>
      <c r="N42">
        <f t="shared" si="14"/>
        <v>0</v>
      </c>
      <c r="O42">
        <f t="shared" si="20"/>
        <v>0</v>
      </c>
      <c r="P42">
        <f t="shared" si="21"/>
        <v>221</v>
      </c>
      <c r="Q42">
        <f t="shared" si="22"/>
        <v>0</v>
      </c>
      <c r="R42">
        <f t="shared" si="23"/>
        <v>0</v>
      </c>
      <c r="S42">
        <f t="shared" si="24"/>
        <v>0</v>
      </c>
      <c r="T42">
        <f t="shared" si="25"/>
        <v>88</v>
      </c>
      <c r="U42" s="2">
        <f t="shared" si="6"/>
        <v>309</v>
      </c>
      <c r="W42" s="3">
        <f t="shared" si="15"/>
        <v>0</v>
      </c>
      <c r="X42" s="3">
        <f t="shared" si="26"/>
        <v>0</v>
      </c>
      <c r="Y42" s="3">
        <f t="shared" si="27"/>
        <v>0.71521035598705507</v>
      </c>
      <c r="Z42" s="3">
        <f t="shared" si="28"/>
        <v>0</v>
      </c>
      <c r="AA42" s="3">
        <f t="shared" si="29"/>
        <v>0</v>
      </c>
      <c r="AB42" s="3">
        <f t="shared" si="30"/>
        <v>0</v>
      </c>
      <c r="AC42" s="3">
        <f t="shared" si="31"/>
        <v>0.28478964401294499</v>
      </c>
      <c r="AE42" s="3">
        <f t="shared" si="16"/>
        <v>1.2186293056398257E-2</v>
      </c>
      <c r="AF42" s="3">
        <f t="shared" si="8"/>
        <v>6.8807840252619193E-3</v>
      </c>
      <c r="AG42" s="3">
        <f t="shared" si="9"/>
        <v>2.4258697823675946E-4</v>
      </c>
      <c r="AH42" s="3">
        <f t="shared" si="10"/>
        <v>2.7233621635409178E-3</v>
      </c>
      <c r="AI42" s="3">
        <f t="shared" si="11"/>
        <v>2.4995772096567872E-6</v>
      </c>
      <c r="AJ42" s="3">
        <f t="shared" si="12"/>
        <v>9.270693869660948E-6</v>
      </c>
      <c r="AK42" s="3">
        <f t="shared" si="13"/>
        <v>7.0611831704062558E-2</v>
      </c>
      <c r="AL42" s="3">
        <f t="shared" si="17"/>
        <v>9.2656628198579727E-2</v>
      </c>
      <c r="AM42" s="3">
        <f t="shared" si="18"/>
        <v>0.30439551277668292</v>
      </c>
      <c r="AO42" s="4">
        <f t="shared" si="19"/>
        <v>69.560448722331699</v>
      </c>
    </row>
    <row r="43" spans="1:41" x14ac:dyDescent="0.25">
      <c r="A43" t="s">
        <v>188</v>
      </c>
      <c r="B43">
        <v>342</v>
      </c>
      <c r="C43">
        <v>15</v>
      </c>
      <c r="D43">
        <v>22.8</v>
      </c>
      <c r="E43" s="1">
        <v>0.93</v>
      </c>
      <c r="F43" t="s">
        <v>22</v>
      </c>
      <c r="G43" t="s">
        <v>189</v>
      </c>
      <c r="H43" t="s">
        <v>190</v>
      </c>
      <c r="I43" t="s">
        <v>22</v>
      </c>
      <c r="J43" t="s">
        <v>22</v>
      </c>
      <c r="K43" t="s">
        <v>148</v>
      </c>
      <c r="L43" t="s">
        <v>191</v>
      </c>
      <c r="N43">
        <f t="shared" si="14"/>
        <v>0</v>
      </c>
      <c r="O43">
        <f t="shared" si="20"/>
        <v>27</v>
      </c>
      <c r="P43">
        <f t="shared" si="21"/>
        <v>283</v>
      </c>
      <c r="Q43">
        <f t="shared" si="22"/>
        <v>0</v>
      </c>
      <c r="R43">
        <f t="shared" si="23"/>
        <v>0</v>
      </c>
      <c r="S43">
        <f t="shared" si="24"/>
        <v>2</v>
      </c>
      <c r="T43">
        <f t="shared" si="25"/>
        <v>30</v>
      </c>
      <c r="U43" s="2">
        <f t="shared" si="6"/>
        <v>342</v>
      </c>
      <c r="W43" s="3">
        <f t="shared" si="15"/>
        <v>0</v>
      </c>
      <c r="X43" s="3">
        <f t="shared" si="26"/>
        <v>7.8947368421052627E-2</v>
      </c>
      <c r="Y43" s="3">
        <f t="shared" si="27"/>
        <v>0.82748538011695905</v>
      </c>
      <c r="Z43" s="3">
        <f t="shared" si="28"/>
        <v>0</v>
      </c>
      <c r="AA43" s="3">
        <f t="shared" si="29"/>
        <v>0</v>
      </c>
      <c r="AB43" s="3">
        <f t="shared" si="30"/>
        <v>5.8479532163742687E-3</v>
      </c>
      <c r="AC43" s="3">
        <f t="shared" si="31"/>
        <v>8.771929824561403E-2</v>
      </c>
      <c r="AE43" s="3">
        <f t="shared" si="16"/>
        <v>1.2186293056398257E-2</v>
      </c>
      <c r="AF43" s="3">
        <f t="shared" si="8"/>
        <v>1.6024993669534134E-5</v>
      </c>
      <c r="AG43" s="3">
        <f t="shared" si="9"/>
        <v>9.3508552218779396E-3</v>
      </c>
      <c r="AH43" s="3">
        <f t="shared" si="10"/>
        <v>2.7233621635409178E-3</v>
      </c>
      <c r="AI43" s="3">
        <f t="shared" si="11"/>
        <v>2.4995772096567872E-6</v>
      </c>
      <c r="AJ43" s="3">
        <f t="shared" si="12"/>
        <v>7.8577721438479052E-6</v>
      </c>
      <c r="AK43" s="3">
        <f t="shared" si="13"/>
        <v>4.713992782530309E-3</v>
      </c>
      <c r="AL43" s="3">
        <f t="shared" si="17"/>
        <v>2.9000885567370464E-2</v>
      </c>
      <c r="AM43" s="3">
        <f t="shared" si="18"/>
        <v>0.17029646375474292</v>
      </c>
      <c r="AO43" s="4">
        <f t="shared" si="19"/>
        <v>82.9703536245257</v>
      </c>
    </row>
    <row r="44" spans="1:41" x14ac:dyDescent="0.25">
      <c r="A44" t="s">
        <v>192</v>
      </c>
      <c r="B44">
        <v>328</v>
      </c>
      <c r="C44">
        <v>12</v>
      </c>
      <c r="D44">
        <v>27.3</v>
      </c>
      <c r="E44" s="1">
        <v>0.95</v>
      </c>
      <c r="F44" t="s">
        <v>22</v>
      </c>
      <c r="G44" t="s">
        <v>22</v>
      </c>
      <c r="H44" t="s">
        <v>193</v>
      </c>
      <c r="I44" t="s">
        <v>22</v>
      </c>
      <c r="J44" t="s">
        <v>22</v>
      </c>
      <c r="K44" t="s">
        <v>22</v>
      </c>
      <c r="L44" t="s">
        <v>140</v>
      </c>
      <c r="N44">
        <f t="shared" si="14"/>
        <v>0</v>
      </c>
      <c r="O44">
        <f t="shared" si="20"/>
        <v>0</v>
      </c>
      <c r="P44">
        <f t="shared" si="21"/>
        <v>324</v>
      </c>
      <c r="Q44">
        <f t="shared" si="22"/>
        <v>0</v>
      </c>
      <c r="R44">
        <f t="shared" si="23"/>
        <v>0</v>
      </c>
      <c r="S44">
        <f t="shared" si="24"/>
        <v>0</v>
      </c>
      <c r="T44">
        <f t="shared" si="25"/>
        <v>4</v>
      </c>
      <c r="U44" s="2">
        <f t="shared" si="6"/>
        <v>328</v>
      </c>
      <c r="W44" s="3">
        <f t="shared" si="15"/>
        <v>0</v>
      </c>
      <c r="X44" s="3">
        <f t="shared" si="26"/>
        <v>0</v>
      </c>
      <c r="Y44" s="3">
        <f t="shared" si="27"/>
        <v>0.98780487804878048</v>
      </c>
      <c r="Z44" s="3">
        <f t="shared" si="28"/>
        <v>0</v>
      </c>
      <c r="AA44" s="3">
        <f t="shared" si="29"/>
        <v>0</v>
      </c>
      <c r="AB44" s="3">
        <f t="shared" si="30"/>
        <v>0</v>
      </c>
      <c r="AC44" s="3">
        <f t="shared" si="31"/>
        <v>1.2195121951219513E-2</v>
      </c>
      <c r="AE44" s="3">
        <f t="shared" si="16"/>
        <v>1.2186293056398257E-2</v>
      </c>
      <c r="AF44" s="3">
        <f t="shared" si="8"/>
        <v>6.8807840252619193E-3</v>
      </c>
      <c r="AG44" s="3">
        <f t="shared" si="9"/>
        <v>6.6058929880097067E-2</v>
      </c>
      <c r="AH44" s="3">
        <f t="shared" si="10"/>
        <v>2.7233621635409178E-3</v>
      </c>
      <c r="AI44" s="3">
        <f t="shared" si="11"/>
        <v>2.4995772096567872E-6</v>
      </c>
      <c r="AJ44" s="3">
        <f t="shared" si="12"/>
        <v>9.270693869660948E-6</v>
      </c>
      <c r="AK44" s="3">
        <f t="shared" si="13"/>
        <v>4.7137194959958103E-5</v>
      </c>
      <c r="AL44" s="3">
        <f t="shared" si="17"/>
        <v>8.7908276591337445E-2</v>
      </c>
      <c r="AM44" s="3">
        <f t="shared" si="18"/>
        <v>0.2964932994037765</v>
      </c>
      <c r="AO44" s="4">
        <f t="shared" si="19"/>
        <v>70.350670059622345</v>
      </c>
    </row>
    <row r="45" spans="1:41" x14ac:dyDescent="0.25">
      <c r="A45" t="s">
        <v>194</v>
      </c>
      <c r="B45">
        <v>309</v>
      </c>
      <c r="C45">
        <v>16</v>
      </c>
      <c r="D45">
        <v>19.3</v>
      </c>
      <c r="E45" s="1">
        <v>0.81</v>
      </c>
      <c r="F45" t="s">
        <v>195</v>
      </c>
      <c r="G45" t="s">
        <v>196</v>
      </c>
      <c r="H45" t="s">
        <v>197</v>
      </c>
      <c r="I45" t="s">
        <v>198</v>
      </c>
      <c r="J45" t="s">
        <v>22</v>
      </c>
      <c r="K45" t="s">
        <v>22</v>
      </c>
      <c r="L45" t="s">
        <v>199</v>
      </c>
      <c r="N45">
        <f t="shared" si="14"/>
        <v>15</v>
      </c>
      <c r="O45">
        <f t="shared" si="20"/>
        <v>4</v>
      </c>
      <c r="P45">
        <f t="shared" si="21"/>
        <v>233</v>
      </c>
      <c r="Q45">
        <f t="shared" si="22"/>
        <v>52</v>
      </c>
      <c r="R45">
        <f t="shared" si="23"/>
        <v>0</v>
      </c>
      <c r="S45">
        <f t="shared" si="24"/>
        <v>0</v>
      </c>
      <c r="T45">
        <f t="shared" si="25"/>
        <v>5</v>
      </c>
      <c r="U45" s="2">
        <f t="shared" si="6"/>
        <v>309</v>
      </c>
      <c r="W45" s="3">
        <f t="shared" si="15"/>
        <v>4.8543689320388349E-2</v>
      </c>
      <c r="X45" s="3">
        <f t="shared" si="26"/>
        <v>1.2944983818770227E-2</v>
      </c>
      <c r="Y45" s="3">
        <f t="shared" si="27"/>
        <v>0.75404530744336573</v>
      </c>
      <c r="Z45" s="3">
        <f t="shared" si="28"/>
        <v>0.16828478964401294</v>
      </c>
      <c r="AA45" s="3">
        <f t="shared" si="29"/>
        <v>0</v>
      </c>
      <c r="AB45" s="3">
        <f t="shared" si="30"/>
        <v>0</v>
      </c>
      <c r="AC45" s="3">
        <f t="shared" si="31"/>
        <v>1.6181229773462782E-2</v>
      </c>
      <c r="AE45" s="3">
        <f t="shared" si="16"/>
        <v>3.8251571675172306E-3</v>
      </c>
      <c r="AF45" s="3">
        <f t="shared" si="8"/>
        <v>4.9007710931913357E-3</v>
      </c>
      <c r="AG45" s="3">
        <f t="shared" si="9"/>
        <v>5.4101585382933942E-4</v>
      </c>
      <c r="AH45" s="3">
        <f t="shared" si="10"/>
        <v>1.3478965514363915E-2</v>
      </c>
      <c r="AI45" s="3">
        <f t="shared" si="11"/>
        <v>2.4995772096567872E-6</v>
      </c>
      <c r="AJ45" s="3">
        <f t="shared" si="12"/>
        <v>9.270693869660948E-6</v>
      </c>
      <c r="AK45" s="3">
        <f t="shared" si="13"/>
        <v>8.291782042777139E-6</v>
      </c>
      <c r="AL45" s="3">
        <f t="shared" si="17"/>
        <v>2.2765971682023919E-2</v>
      </c>
      <c r="AM45" s="3">
        <f t="shared" si="18"/>
        <v>0.15088396761095568</v>
      </c>
      <c r="AO45" s="4">
        <f t="shared" si="19"/>
        <v>84.911603238904434</v>
      </c>
    </row>
    <row r="46" spans="1:41" x14ac:dyDescent="0.25">
      <c r="A46" t="s">
        <v>200</v>
      </c>
      <c r="B46">
        <v>466</v>
      </c>
      <c r="C46">
        <v>21</v>
      </c>
      <c r="D46">
        <v>22.1</v>
      </c>
      <c r="E46" s="1">
        <v>0.95</v>
      </c>
      <c r="F46" t="s">
        <v>159</v>
      </c>
      <c r="G46" t="s">
        <v>201</v>
      </c>
      <c r="H46" t="s">
        <v>202</v>
      </c>
      <c r="I46" t="s">
        <v>22</v>
      </c>
      <c r="J46" t="s">
        <v>22</v>
      </c>
      <c r="K46" t="s">
        <v>22</v>
      </c>
      <c r="L46" t="s">
        <v>22</v>
      </c>
      <c r="N46">
        <f t="shared" si="14"/>
        <v>6</v>
      </c>
      <c r="O46">
        <f t="shared" si="20"/>
        <v>42</v>
      </c>
      <c r="P46">
        <f t="shared" si="21"/>
        <v>418</v>
      </c>
      <c r="Q46">
        <f t="shared" si="22"/>
        <v>0</v>
      </c>
      <c r="R46">
        <f t="shared" si="23"/>
        <v>0</v>
      </c>
      <c r="S46">
        <f t="shared" si="24"/>
        <v>0</v>
      </c>
      <c r="T46">
        <f t="shared" si="25"/>
        <v>0</v>
      </c>
      <c r="U46" s="2">
        <f t="shared" si="6"/>
        <v>466</v>
      </c>
      <c r="W46" s="3">
        <f t="shared" si="15"/>
        <v>1.2875536480686695E-2</v>
      </c>
      <c r="X46" s="3">
        <f t="shared" si="26"/>
        <v>9.012875536480687E-2</v>
      </c>
      <c r="Y46" s="3">
        <f t="shared" si="27"/>
        <v>0.89699570815450647</v>
      </c>
      <c r="Z46" s="3">
        <f t="shared" si="28"/>
        <v>0</v>
      </c>
      <c r="AA46" s="3">
        <f t="shared" si="29"/>
        <v>0</v>
      </c>
      <c r="AB46" s="3">
        <f t="shared" si="30"/>
        <v>0</v>
      </c>
      <c r="AC46" s="3">
        <f t="shared" si="31"/>
        <v>0</v>
      </c>
      <c r="AE46" s="3">
        <f t="shared" si="16"/>
        <v>9.5093717840722819E-3</v>
      </c>
      <c r="AF46" s="3">
        <f t="shared" si="8"/>
        <v>5.1527473396101687E-5</v>
      </c>
      <c r="AG46" s="3">
        <f t="shared" si="9"/>
        <v>2.7625813368838015E-2</v>
      </c>
      <c r="AH46" s="3">
        <f t="shared" si="10"/>
        <v>2.7233621635409178E-3</v>
      </c>
      <c r="AI46" s="3">
        <f t="shared" si="11"/>
        <v>2.4995772096567872E-6</v>
      </c>
      <c r="AJ46" s="3">
        <f t="shared" si="12"/>
        <v>9.270693869660948E-6</v>
      </c>
      <c r="AK46" s="3">
        <f t="shared" si="13"/>
        <v>3.6331315241169355E-4</v>
      </c>
      <c r="AL46" s="3">
        <f t="shared" si="17"/>
        <v>4.0285158213338328E-2</v>
      </c>
      <c r="AM46" s="3">
        <f t="shared" si="18"/>
        <v>0.20071162949201107</v>
      </c>
      <c r="AO46" s="4">
        <f t="shared" si="19"/>
        <v>79.92883705079889</v>
      </c>
    </row>
    <row r="47" spans="1:41" x14ac:dyDescent="0.25">
      <c r="A47" t="s">
        <v>203</v>
      </c>
      <c r="B47">
        <v>254</v>
      </c>
      <c r="C47">
        <v>14</v>
      </c>
      <c r="D47">
        <v>18.100000000000001</v>
      </c>
      <c r="E47" s="1">
        <v>0.84</v>
      </c>
      <c r="F47" t="s">
        <v>38</v>
      </c>
      <c r="G47" t="s">
        <v>204</v>
      </c>
      <c r="H47" t="s">
        <v>205</v>
      </c>
      <c r="I47" t="s">
        <v>29</v>
      </c>
      <c r="J47" t="s">
        <v>22</v>
      </c>
      <c r="K47" t="s">
        <v>22</v>
      </c>
      <c r="L47" t="s">
        <v>206</v>
      </c>
      <c r="N47">
        <f t="shared" si="14"/>
        <v>2</v>
      </c>
      <c r="O47">
        <f t="shared" si="20"/>
        <v>135</v>
      </c>
      <c r="P47">
        <f t="shared" si="21"/>
        <v>113</v>
      </c>
      <c r="Q47">
        <f t="shared" si="22"/>
        <v>1</v>
      </c>
      <c r="R47">
        <f t="shared" si="23"/>
        <v>0</v>
      </c>
      <c r="S47">
        <f t="shared" si="24"/>
        <v>0</v>
      </c>
      <c r="T47">
        <f t="shared" si="25"/>
        <v>3</v>
      </c>
      <c r="U47" s="2">
        <f t="shared" si="6"/>
        <v>254</v>
      </c>
      <c r="W47" s="3">
        <f t="shared" si="15"/>
        <v>7.874015748031496E-3</v>
      </c>
      <c r="X47" s="3">
        <f t="shared" si="26"/>
        <v>0.53149606299212604</v>
      </c>
      <c r="Y47" s="3">
        <f t="shared" si="27"/>
        <v>0.44488188976377951</v>
      </c>
      <c r="Z47" s="3">
        <f t="shared" si="28"/>
        <v>3.937007874015748E-3</v>
      </c>
      <c r="AA47" s="3">
        <f t="shared" si="29"/>
        <v>0</v>
      </c>
      <c r="AB47" s="3">
        <f t="shared" si="30"/>
        <v>0</v>
      </c>
      <c r="AC47" s="3">
        <f t="shared" si="31"/>
        <v>1.1811023622047244E-2</v>
      </c>
      <c r="AE47" s="3">
        <f t="shared" si="16"/>
        <v>1.0509843663616319E-2</v>
      </c>
      <c r="AF47" s="3">
        <f t="shared" si="8"/>
        <v>0.20119312978538767</v>
      </c>
      <c r="AG47" s="3">
        <f t="shared" si="9"/>
        <v>8.1740908621351485E-2</v>
      </c>
      <c r="AH47" s="3">
        <f t="shared" si="10"/>
        <v>2.3279500484110305E-3</v>
      </c>
      <c r="AI47" s="3">
        <f t="shared" si="11"/>
        <v>2.4995772096567872E-6</v>
      </c>
      <c r="AJ47" s="3">
        <f t="shared" si="12"/>
        <v>9.270693869660948E-6</v>
      </c>
      <c r="AK47" s="3">
        <f t="shared" si="13"/>
        <v>5.2558898393411178E-5</v>
      </c>
      <c r="AL47" s="3">
        <f t="shared" si="17"/>
        <v>0.2958361612882392</v>
      </c>
      <c r="AM47" s="3">
        <f t="shared" si="18"/>
        <v>0.54390822873738465</v>
      </c>
      <c r="AO47" s="4">
        <f t="shared" si="19"/>
        <v>45.609177126261535</v>
      </c>
    </row>
    <row r="48" spans="1:41" x14ac:dyDescent="0.25">
      <c r="A48" t="s">
        <v>207</v>
      </c>
      <c r="B48">
        <v>748</v>
      </c>
      <c r="C48">
        <v>26</v>
      </c>
      <c r="D48">
        <v>28.7</v>
      </c>
      <c r="E48" s="1">
        <v>0.24</v>
      </c>
      <c r="F48" t="s">
        <v>208</v>
      </c>
      <c r="G48" t="s">
        <v>209</v>
      </c>
      <c r="H48" t="s">
        <v>210</v>
      </c>
      <c r="I48" t="s">
        <v>211</v>
      </c>
      <c r="J48" t="s">
        <v>70</v>
      </c>
      <c r="K48" t="s">
        <v>70</v>
      </c>
      <c r="L48" t="s">
        <v>212</v>
      </c>
      <c r="N48">
        <f t="shared" si="14"/>
        <v>273</v>
      </c>
      <c r="O48">
        <f t="shared" si="20"/>
        <v>19</v>
      </c>
      <c r="P48">
        <f t="shared" si="21"/>
        <v>155</v>
      </c>
      <c r="Q48">
        <f t="shared" si="22"/>
        <v>247</v>
      </c>
      <c r="R48">
        <f t="shared" si="23"/>
        <v>2</v>
      </c>
      <c r="S48">
        <f t="shared" si="24"/>
        <v>2</v>
      </c>
      <c r="T48">
        <f t="shared" si="25"/>
        <v>50</v>
      </c>
      <c r="U48" s="2">
        <f t="shared" si="6"/>
        <v>748</v>
      </c>
      <c r="W48" s="3">
        <f t="shared" si="15"/>
        <v>0.36497326203208558</v>
      </c>
      <c r="X48" s="3">
        <f t="shared" si="26"/>
        <v>2.5401069518716578E-2</v>
      </c>
      <c r="Y48" s="3">
        <f t="shared" si="27"/>
        <v>0.20721925133689839</v>
      </c>
      <c r="Z48" s="3">
        <f t="shared" si="28"/>
        <v>0.3302139037433155</v>
      </c>
      <c r="AA48" s="3">
        <f t="shared" si="29"/>
        <v>2.6737967914438501E-3</v>
      </c>
      <c r="AB48" s="3">
        <f t="shared" si="30"/>
        <v>2.6737967914438501E-3</v>
      </c>
      <c r="AC48" s="3">
        <f t="shared" si="31"/>
        <v>6.684491978609626E-2</v>
      </c>
      <c r="AE48" s="3">
        <f t="shared" si="16"/>
        <v>6.4811850995441331E-2</v>
      </c>
      <c r="AF48" s="3">
        <f t="shared" si="8"/>
        <v>3.3119359600913049E-3</v>
      </c>
      <c r="AG48" s="3">
        <f t="shared" si="9"/>
        <v>0.27412167950632627</v>
      </c>
      <c r="AH48" s="3">
        <f t="shared" si="10"/>
        <v>7.7299602806185558E-2</v>
      </c>
      <c r="AI48" s="3">
        <f t="shared" si="11"/>
        <v>1.1941936232213077E-6</v>
      </c>
      <c r="AJ48" s="3">
        <f t="shared" si="12"/>
        <v>1.3762959146723427E-7</v>
      </c>
      <c r="AK48" s="3">
        <f t="shared" si="13"/>
        <v>2.283324470849825E-3</v>
      </c>
      <c r="AL48" s="3">
        <f t="shared" si="17"/>
        <v>0.42182972556210896</v>
      </c>
      <c r="AM48" s="3">
        <f t="shared" si="18"/>
        <v>0.64948419962467829</v>
      </c>
      <c r="AO48" s="4">
        <f t="shared" si="19"/>
        <v>35.051580037532176</v>
      </c>
    </row>
    <row r="49" spans="1:41" x14ac:dyDescent="0.25">
      <c r="A49" t="s">
        <v>213</v>
      </c>
      <c r="B49">
        <v>404</v>
      </c>
      <c r="C49">
        <v>18</v>
      </c>
      <c r="D49">
        <v>22.4</v>
      </c>
      <c r="E49" s="1">
        <v>0.72</v>
      </c>
      <c r="F49" t="s">
        <v>214</v>
      </c>
      <c r="G49" t="s">
        <v>215</v>
      </c>
      <c r="H49" t="s">
        <v>216</v>
      </c>
      <c r="I49" t="s">
        <v>176</v>
      </c>
      <c r="J49" t="s">
        <v>176</v>
      </c>
      <c r="K49" t="s">
        <v>20</v>
      </c>
      <c r="L49" t="s">
        <v>217</v>
      </c>
      <c r="N49">
        <f t="shared" si="14"/>
        <v>12</v>
      </c>
      <c r="O49">
        <f t="shared" si="20"/>
        <v>271</v>
      </c>
      <c r="P49">
        <f t="shared" si="21"/>
        <v>99</v>
      </c>
      <c r="Q49">
        <f t="shared" si="22"/>
        <v>2</v>
      </c>
      <c r="R49">
        <f t="shared" si="23"/>
        <v>2</v>
      </c>
      <c r="S49">
        <f t="shared" si="24"/>
        <v>1</v>
      </c>
      <c r="T49">
        <f t="shared" si="25"/>
        <v>17</v>
      </c>
      <c r="U49" s="2">
        <f t="shared" si="6"/>
        <v>404</v>
      </c>
      <c r="W49" s="3">
        <f t="shared" si="15"/>
        <v>2.9702970297029702E-2</v>
      </c>
      <c r="X49" s="3">
        <f t="shared" si="26"/>
        <v>0.67079207920792083</v>
      </c>
      <c r="Y49" s="3">
        <f t="shared" si="27"/>
        <v>0.24504950495049505</v>
      </c>
      <c r="Z49" s="3">
        <f t="shared" si="28"/>
        <v>4.9504950495049506E-3</v>
      </c>
      <c r="AA49" s="3">
        <f t="shared" si="29"/>
        <v>4.9504950495049506E-3</v>
      </c>
      <c r="AB49" s="3">
        <f t="shared" si="30"/>
        <v>2.4752475247524753E-3</v>
      </c>
      <c r="AC49" s="3">
        <f t="shared" si="31"/>
        <v>4.2079207920792082E-2</v>
      </c>
      <c r="AE49" s="3">
        <f t="shared" si="16"/>
        <v>6.5106459771613924E-3</v>
      </c>
      <c r="AF49" s="3">
        <f t="shared" si="8"/>
        <v>0.34555773234406184</v>
      </c>
      <c r="AG49" s="3">
        <f t="shared" si="9"/>
        <v>0.23593951511866751</v>
      </c>
      <c r="AH49" s="3">
        <f t="shared" si="10"/>
        <v>2.2311780542958581E-3</v>
      </c>
      <c r="AI49" s="3">
        <f t="shared" si="11"/>
        <v>1.1353462342004467E-5</v>
      </c>
      <c r="AJ49" s="3">
        <f t="shared" si="12"/>
        <v>3.2436885298811624E-7</v>
      </c>
      <c r="AK49" s="3">
        <f t="shared" si="13"/>
        <v>5.2984824348846211E-4</v>
      </c>
      <c r="AL49" s="3">
        <f t="shared" si="17"/>
        <v>0.59078059756887003</v>
      </c>
      <c r="AM49" s="3">
        <f t="shared" si="18"/>
        <v>0.7686225325664543</v>
      </c>
      <c r="AO49" s="4">
        <f t="shared" si="19"/>
        <v>23.137746743354569</v>
      </c>
    </row>
    <row r="50" spans="1:41" x14ac:dyDescent="0.25">
      <c r="A50" t="s">
        <v>218</v>
      </c>
      <c r="B50">
        <v>373</v>
      </c>
      <c r="C50">
        <v>16</v>
      </c>
      <c r="D50">
        <v>23.3</v>
      </c>
      <c r="E50" s="1">
        <v>0.88</v>
      </c>
      <c r="F50" t="s">
        <v>219</v>
      </c>
      <c r="G50" t="s">
        <v>220</v>
      </c>
      <c r="H50" t="s">
        <v>221</v>
      </c>
      <c r="I50" t="s">
        <v>176</v>
      </c>
      <c r="J50" t="s">
        <v>176</v>
      </c>
      <c r="K50" t="s">
        <v>176</v>
      </c>
      <c r="L50" t="s">
        <v>222</v>
      </c>
      <c r="N50">
        <f t="shared" si="14"/>
        <v>6</v>
      </c>
      <c r="O50">
        <f t="shared" si="20"/>
        <v>15</v>
      </c>
      <c r="P50">
        <f t="shared" si="21"/>
        <v>328</v>
      </c>
      <c r="Q50">
        <f t="shared" si="22"/>
        <v>2</v>
      </c>
      <c r="R50">
        <f t="shared" si="23"/>
        <v>2</v>
      </c>
      <c r="S50">
        <f t="shared" si="24"/>
        <v>2</v>
      </c>
      <c r="T50">
        <f t="shared" si="25"/>
        <v>18</v>
      </c>
      <c r="U50" s="2">
        <f t="shared" si="6"/>
        <v>373</v>
      </c>
      <c r="W50" s="3">
        <f t="shared" si="15"/>
        <v>1.6085790884718499E-2</v>
      </c>
      <c r="X50" s="3">
        <f t="shared" si="26"/>
        <v>4.0214477211796246E-2</v>
      </c>
      <c r="Y50" s="3">
        <f t="shared" si="27"/>
        <v>0.87935656836461129</v>
      </c>
      <c r="Z50" s="3">
        <f t="shared" si="28"/>
        <v>5.3619302949061663E-3</v>
      </c>
      <c r="AA50" s="3">
        <f t="shared" si="29"/>
        <v>5.3619302949061663E-3</v>
      </c>
      <c r="AB50" s="3">
        <f t="shared" si="30"/>
        <v>5.3619302949061663E-3</v>
      </c>
      <c r="AC50" s="3">
        <f t="shared" si="31"/>
        <v>4.8257372654155493E-2</v>
      </c>
      <c r="AE50" s="3">
        <f t="shared" si="16"/>
        <v>8.8935751301791859E-3</v>
      </c>
      <c r="AF50" s="3">
        <f t="shared" si="8"/>
        <v>1.8263669096013322E-3</v>
      </c>
      <c r="AG50" s="3">
        <f t="shared" si="9"/>
        <v>2.207334454372473E-2</v>
      </c>
      <c r="AH50" s="3">
        <f t="shared" si="10"/>
        <v>2.1924787596690632E-3</v>
      </c>
      <c r="AI50" s="3">
        <f t="shared" si="11"/>
        <v>1.429539512995409E-5</v>
      </c>
      <c r="AJ50" s="3">
        <f t="shared" si="12"/>
        <v>5.3691789282017912E-6</v>
      </c>
      <c r="AK50" s="3">
        <f t="shared" si="13"/>
        <v>8.5244130108216582E-4</v>
      </c>
      <c r="AL50" s="3">
        <f t="shared" si="17"/>
        <v>3.5857871218314637E-2</v>
      </c>
      <c r="AM50" s="3">
        <f t="shared" si="18"/>
        <v>0.18936174697735189</v>
      </c>
      <c r="AO50" s="4">
        <f t="shared" si="19"/>
        <v>81.063825302264803</v>
      </c>
    </row>
    <row r="51" spans="1:41" x14ac:dyDescent="0.25">
      <c r="A51" t="s">
        <v>223</v>
      </c>
      <c r="B51">
        <v>697</v>
      </c>
      <c r="C51">
        <v>28</v>
      </c>
      <c r="D51">
        <v>24.8</v>
      </c>
      <c r="E51" s="1">
        <v>0.94</v>
      </c>
      <c r="F51" t="s">
        <v>224</v>
      </c>
      <c r="G51" t="s">
        <v>225</v>
      </c>
      <c r="H51" t="s">
        <v>226</v>
      </c>
      <c r="I51" t="s">
        <v>227</v>
      </c>
      <c r="J51" t="s">
        <v>70</v>
      </c>
      <c r="K51" t="s">
        <v>228</v>
      </c>
      <c r="L51" t="s">
        <v>65</v>
      </c>
      <c r="N51">
        <f t="shared" si="14"/>
        <v>14</v>
      </c>
      <c r="O51">
        <f t="shared" si="20"/>
        <v>109</v>
      </c>
      <c r="P51">
        <f t="shared" si="21"/>
        <v>558</v>
      </c>
      <c r="Q51">
        <f t="shared" si="22"/>
        <v>5</v>
      </c>
      <c r="R51">
        <f t="shared" si="23"/>
        <v>2</v>
      </c>
      <c r="S51">
        <f t="shared" si="24"/>
        <v>6</v>
      </c>
      <c r="T51">
        <f t="shared" si="25"/>
        <v>3</v>
      </c>
      <c r="U51" s="2">
        <f t="shared" si="6"/>
        <v>697</v>
      </c>
      <c r="W51" s="3">
        <f t="shared" si="15"/>
        <v>2.0086083213773313E-2</v>
      </c>
      <c r="X51" s="3">
        <f t="shared" si="26"/>
        <v>0.15638450502152079</v>
      </c>
      <c r="Y51" s="3">
        <f t="shared" si="27"/>
        <v>0.80057388809182206</v>
      </c>
      <c r="Z51" s="3">
        <f t="shared" si="28"/>
        <v>7.1736011477761836E-3</v>
      </c>
      <c r="AA51" s="3">
        <f t="shared" si="29"/>
        <v>2.8694404591104736E-3</v>
      </c>
      <c r="AB51" s="3">
        <f t="shared" si="30"/>
        <v>8.60832137733142E-3</v>
      </c>
      <c r="AC51" s="3">
        <f t="shared" si="31"/>
        <v>4.30416068866571E-3</v>
      </c>
      <c r="AE51" s="3">
        <f t="shared" si="16"/>
        <v>8.1550763048259499E-3</v>
      </c>
      <c r="AF51" s="3">
        <f t="shared" si="8"/>
        <v>5.3925543550072232E-3</v>
      </c>
      <c r="AG51" s="3">
        <f t="shared" si="9"/>
        <v>4.8704107459533975E-3</v>
      </c>
      <c r="AH51" s="3">
        <f t="shared" si="10"/>
        <v>2.0261018768175975E-3</v>
      </c>
      <c r="AI51" s="3">
        <f t="shared" si="11"/>
        <v>1.6600656066144747E-6</v>
      </c>
      <c r="AJ51" s="3">
        <f t="shared" si="12"/>
        <v>3.0952976904178494E-5</v>
      </c>
      <c r="AK51" s="3">
        <f t="shared" si="13"/>
        <v>2.1775767275489539E-4</v>
      </c>
      <c r="AL51" s="3">
        <f t="shared" si="17"/>
        <v>2.0694513997869857E-2</v>
      </c>
      <c r="AM51" s="3">
        <f t="shared" si="18"/>
        <v>0.14385587926070265</v>
      </c>
      <c r="AO51" s="4">
        <f t="shared" si="19"/>
        <v>85.614412073929742</v>
      </c>
    </row>
    <row r="52" spans="1:41" x14ac:dyDescent="0.25">
      <c r="A52" t="s">
        <v>229</v>
      </c>
      <c r="B52">
        <v>880</v>
      </c>
      <c r="C52">
        <v>36</v>
      </c>
      <c r="D52">
        <v>24.4</v>
      </c>
      <c r="E52" s="1">
        <v>0.9</v>
      </c>
      <c r="F52" t="s">
        <v>230</v>
      </c>
      <c r="G52" t="s">
        <v>231</v>
      </c>
      <c r="H52" t="s">
        <v>232</v>
      </c>
      <c r="I52" t="s">
        <v>233</v>
      </c>
      <c r="J52" t="s">
        <v>22</v>
      </c>
      <c r="K52" t="s">
        <v>22</v>
      </c>
      <c r="L52" t="s">
        <v>234</v>
      </c>
      <c r="N52">
        <f t="shared" si="14"/>
        <v>33</v>
      </c>
      <c r="O52">
        <f t="shared" si="20"/>
        <v>35</v>
      </c>
      <c r="P52">
        <f t="shared" si="21"/>
        <v>780</v>
      </c>
      <c r="Q52">
        <f t="shared" si="22"/>
        <v>24</v>
      </c>
      <c r="R52">
        <f t="shared" si="23"/>
        <v>0</v>
      </c>
      <c r="S52">
        <f t="shared" si="24"/>
        <v>0</v>
      </c>
      <c r="T52">
        <f t="shared" si="25"/>
        <v>8</v>
      </c>
      <c r="U52" s="2">
        <f t="shared" si="6"/>
        <v>880</v>
      </c>
      <c r="W52" s="3">
        <f t="shared" si="15"/>
        <v>3.7499999999999999E-2</v>
      </c>
      <c r="X52" s="3">
        <f t="shared" si="26"/>
        <v>3.9772727272727272E-2</v>
      </c>
      <c r="Y52" s="3">
        <f t="shared" si="27"/>
        <v>0.88636363636363635</v>
      </c>
      <c r="Z52" s="3">
        <f t="shared" si="28"/>
        <v>2.7272727272727271E-2</v>
      </c>
      <c r="AA52" s="3">
        <f t="shared" si="29"/>
        <v>0</v>
      </c>
      <c r="AB52" s="3">
        <f t="shared" si="30"/>
        <v>0</v>
      </c>
      <c r="AC52" s="3">
        <f t="shared" si="31"/>
        <v>9.0909090909090905E-3</v>
      </c>
      <c r="AE52" s="3">
        <f t="shared" si="16"/>
        <v>5.3131772327231E-3</v>
      </c>
      <c r="AF52" s="3">
        <f t="shared" si="8"/>
        <v>1.8643193159467546E-3</v>
      </c>
      <c r="AG52" s="3">
        <f t="shared" si="9"/>
        <v>2.4204537863070235E-2</v>
      </c>
      <c r="AH52" s="3">
        <f t="shared" si="10"/>
        <v>6.2066331324237836E-4</v>
      </c>
      <c r="AI52" s="3">
        <f t="shared" si="11"/>
        <v>2.4995772096567872E-6</v>
      </c>
      <c r="AJ52" s="3">
        <f t="shared" si="12"/>
        <v>9.270693869660948E-6</v>
      </c>
      <c r="AK52" s="3">
        <f t="shared" si="13"/>
        <v>9.9398230853941485E-5</v>
      </c>
      <c r="AL52" s="3">
        <f t="shared" si="17"/>
        <v>3.2113866226915727E-2</v>
      </c>
      <c r="AM52" s="3">
        <f t="shared" si="18"/>
        <v>0.17920342135940298</v>
      </c>
      <c r="AO52" s="4">
        <f t="shared" si="19"/>
        <v>82.079657864059698</v>
      </c>
    </row>
    <row r="53" spans="1:41" x14ac:dyDescent="0.25">
      <c r="A53" t="s">
        <v>235</v>
      </c>
      <c r="B53">
        <v>584</v>
      </c>
      <c r="C53">
        <v>25</v>
      </c>
      <c r="D53">
        <v>23.3</v>
      </c>
      <c r="E53" s="1">
        <v>0.89</v>
      </c>
      <c r="F53" t="s">
        <v>236</v>
      </c>
      <c r="G53" t="s">
        <v>164</v>
      </c>
      <c r="H53" t="s">
        <v>237</v>
      </c>
      <c r="I53" t="s">
        <v>236</v>
      </c>
      <c r="J53" t="s">
        <v>22</v>
      </c>
      <c r="K53" t="s">
        <v>20</v>
      </c>
      <c r="L53" t="s">
        <v>20</v>
      </c>
      <c r="N53">
        <f t="shared" si="14"/>
        <v>13</v>
      </c>
      <c r="O53">
        <f t="shared" si="20"/>
        <v>5</v>
      </c>
      <c r="P53">
        <f t="shared" si="21"/>
        <v>551</v>
      </c>
      <c r="Q53">
        <f t="shared" si="22"/>
        <v>13</v>
      </c>
      <c r="R53">
        <f t="shared" si="23"/>
        <v>0</v>
      </c>
      <c r="S53">
        <f t="shared" si="24"/>
        <v>1</v>
      </c>
      <c r="T53">
        <f t="shared" si="25"/>
        <v>1</v>
      </c>
      <c r="U53" s="2">
        <f t="shared" si="6"/>
        <v>584</v>
      </c>
      <c r="W53" s="3">
        <f t="shared" si="15"/>
        <v>2.2260273972602738E-2</v>
      </c>
      <c r="X53" s="3">
        <f t="shared" si="26"/>
        <v>8.5616438356164379E-3</v>
      </c>
      <c r="Y53" s="3">
        <f t="shared" si="27"/>
        <v>0.94349315068493156</v>
      </c>
      <c r="Z53" s="3">
        <f t="shared" si="28"/>
        <v>2.2260273972602738E-2</v>
      </c>
      <c r="AA53" s="3">
        <f t="shared" si="29"/>
        <v>0</v>
      </c>
      <c r="AB53" s="3">
        <f t="shared" si="30"/>
        <v>1.7123287671232876E-3</v>
      </c>
      <c r="AC53" s="3">
        <f t="shared" si="31"/>
        <v>1.7123287671232876E-3</v>
      </c>
      <c r="AE53" s="3">
        <f t="shared" si="16"/>
        <v>7.7671208122825856E-3</v>
      </c>
      <c r="AF53" s="3">
        <f t="shared" si="8"/>
        <v>5.5337006435358356E-3</v>
      </c>
      <c r="AG53" s="3">
        <f t="shared" si="9"/>
        <v>4.524451915968121E-2</v>
      </c>
      <c r="AH53" s="3">
        <f t="shared" si="10"/>
        <v>8.9553965518945195E-4</v>
      </c>
      <c r="AI53" s="3">
        <f t="shared" si="11"/>
        <v>2.4995772096567872E-6</v>
      </c>
      <c r="AJ53" s="3">
        <f t="shared" si="12"/>
        <v>1.77543006081675E-6</v>
      </c>
      <c r="AK53" s="3">
        <f t="shared" si="13"/>
        <v>3.009685947145385E-4</v>
      </c>
      <c r="AL53" s="3">
        <f t="shared" si="17"/>
        <v>5.9746123872674098E-2</v>
      </c>
      <c r="AM53" s="3">
        <f t="shared" si="18"/>
        <v>0.24443020245598557</v>
      </c>
      <c r="AO53" s="4">
        <f t="shared" si="19"/>
        <v>75.556979754401439</v>
      </c>
    </row>
    <row r="54" spans="1:41" x14ac:dyDescent="0.25">
      <c r="A54" t="s">
        <v>238</v>
      </c>
      <c r="B54">
        <v>615</v>
      </c>
      <c r="C54">
        <v>24</v>
      </c>
      <c r="D54">
        <v>25.6</v>
      </c>
      <c r="E54" s="1">
        <v>0.21</v>
      </c>
      <c r="F54" t="s">
        <v>239</v>
      </c>
      <c r="G54" t="s">
        <v>240</v>
      </c>
      <c r="H54" t="s">
        <v>241</v>
      </c>
      <c r="I54" t="s">
        <v>242</v>
      </c>
      <c r="J54" t="s">
        <v>243</v>
      </c>
      <c r="K54" t="s">
        <v>22</v>
      </c>
      <c r="L54" t="s">
        <v>240</v>
      </c>
      <c r="N54">
        <f t="shared" si="14"/>
        <v>253</v>
      </c>
      <c r="O54">
        <f t="shared" si="20"/>
        <v>22</v>
      </c>
      <c r="P54">
        <f t="shared" si="21"/>
        <v>169</v>
      </c>
      <c r="Q54">
        <f t="shared" si="22"/>
        <v>145</v>
      </c>
      <c r="R54">
        <f t="shared" si="23"/>
        <v>4</v>
      </c>
      <c r="S54">
        <f t="shared" si="24"/>
        <v>0</v>
      </c>
      <c r="T54">
        <f t="shared" si="25"/>
        <v>22</v>
      </c>
      <c r="U54" s="2">
        <f t="shared" si="6"/>
        <v>615</v>
      </c>
      <c r="W54" s="3">
        <f t="shared" si="15"/>
        <v>0.41138211382113821</v>
      </c>
      <c r="X54" s="3">
        <f t="shared" si="26"/>
        <v>3.5772357723577237E-2</v>
      </c>
      <c r="Y54" s="3">
        <f t="shared" si="27"/>
        <v>0.27479674796747966</v>
      </c>
      <c r="Z54" s="3">
        <f t="shared" si="28"/>
        <v>0.23577235772357724</v>
      </c>
      <c r="AA54" s="3">
        <f t="shared" si="29"/>
        <v>6.5040650406504065E-3</v>
      </c>
      <c r="AB54" s="3">
        <f t="shared" si="30"/>
        <v>0</v>
      </c>
      <c r="AC54" s="3">
        <f t="shared" si="31"/>
        <v>3.5772357723577237E-2</v>
      </c>
      <c r="AE54" s="3">
        <f t="shared" si="16"/>
        <v>9.0595322931226824E-2</v>
      </c>
      <c r="AF54" s="3">
        <f t="shared" si="8"/>
        <v>2.2257762981916698E-3</v>
      </c>
      <c r="AG54" s="3">
        <f t="shared" si="9"/>
        <v>0.20792579664589428</v>
      </c>
      <c r="AH54" s="3">
        <f t="shared" si="10"/>
        <v>3.3704008550455841E-2</v>
      </c>
      <c r="AI54" s="3">
        <f t="shared" si="11"/>
        <v>2.4236518919443371E-5</v>
      </c>
      <c r="AJ54" s="3">
        <f t="shared" si="12"/>
        <v>9.270693869660948E-6</v>
      </c>
      <c r="AK54" s="3">
        <f t="shared" si="13"/>
        <v>2.7927698940183868E-4</v>
      </c>
      <c r="AL54" s="3">
        <f t="shared" si="17"/>
        <v>0.33476368862795952</v>
      </c>
      <c r="AM54" s="3">
        <f t="shared" si="18"/>
        <v>0.57858766719310528</v>
      </c>
      <c r="AO54" s="4">
        <f t="shared" si="19"/>
        <v>42.14123328068947</v>
      </c>
    </row>
    <row r="55" spans="1:41" x14ac:dyDescent="0.25">
      <c r="A55" t="s">
        <v>244</v>
      </c>
      <c r="B55">
        <v>334</v>
      </c>
      <c r="C55">
        <v>14</v>
      </c>
      <c r="D55">
        <v>23.8</v>
      </c>
      <c r="E55" s="1">
        <v>0.56999999999999995</v>
      </c>
      <c r="F55" t="s">
        <v>245</v>
      </c>
      <c r="G55" t="s">
        <v>246</v>
      </c>
      <c r="H55" t="s">
        <v>247</v>
      </c>
      <c r="I55" t="s">
        <v>248</v>
      </c>
      <c r="J55" t="s">
        <v>22</v>
      </c>
      <c r="K55" t="s">
        <v>32</v>
      </c>
      <c r="L55" t="s">
        <v>249</v>
      </c>
      <c r="N55">
        <f t="shared" si="14"/>
        <v>105</v>
      </c>
      <c r="O55">
        <f t="shared" si="20"/>
        <v>14</v>
      </c>
      <c r="P55">
        <f t="shared" si="21"/>
        <v>199</v>
      </c>
      <c r="Q55">
        <f t="shared" si="22"/>
        <v>9</v>
      </c>
      <c r="R55">
        <f t="shared" si="23"/>
        <v>0</v>
      </c>
      <c r="S55">
        <f t="shared" si="24"/>
        <v>1</v>
      </c>
      <c r="T55">
        <f t="shared" si="25"/>
        <v>6</v>
      </c>
      <c r="U55" s="2">
        <f t="shared" si="6"/>
        <v>334</v>
      </c>
      <c r="W55" s="3">
        <f t="shared" si="15"/>
        <v>0.31437125748502992</v>
      </c>
      <c r="X55" s="3">
        <f t="shared" si="26"/>
        <v>4.1916167664670656E-2</v>
      </c>
      <c r="Y55" s="3">
        <f t="shared" si="27"/>
        <v>0.59580838323353291</v>
      </c>
      <c r="Z55" s="3">
        <f t="shared" si="28"/>
        <v>2.6946107784431138E-2</v>
      </c>
      <c r="AA55" s="3">
        <f t="shared" si="29"/>
        <v>0</v>
      </c>
      <c r="AB55" s="3">
        <f t="shared" si="30"/>
        <v>2.9940119760479044E-3</v>
      </c>
      <c r="AC55" s="3">
        <f t="shared" si="31"/>
        <v>1.7964071856287425E-2</v>
      </c>
      <c r="AE55" s="3">
        <f t="shared" si="16"/>
        <v>4.1607723384654856E-2</v>
      </c>
      <c r="AF55" s="3">
        <f t="shared" si="8"/>
        <v>1.6838157252866781E-3</v>
      </c>
      <c r="AG55" s="3">
        <f t="shared" si="9"/>
        <v>1.8218838232176855E-2</v>
      </c>
      <c r="AH55" s="3">
        <f t="shared" si="10"/>
        <v>6.3704421146551884E-4</v>
      </c>
      <c r="AI55" s="3">
        <f t="shared" si="11"/>
        <v>2.4995772096567872E-6</v>
      </c>
      <c r="AJ55" s="3">
        <f t="shared" si="12"/>
        <v>2.5775360070706689E-9</v>
      </c>
      <c r="AK55" s="3">
        <f t="shared" si="13"/>
        <v>1.2027582923930864E-6</v>
      </c>
      <c r="AL55" s="3">
        <f t="shared" si="17"/>
        <v>6.2151126466621964E-2</v>
      </c>
      <c r="AM55" s="3">
        <f t="shared" si="18"/>
        <v>0.24930127650419676</v>
      </c>
      <c r="AO55" s="4">
        <f t="shared" si="19"/>
        <v>75.069872349580322</v>
      </c>
    </row>
    <row r="56" spans="1:41" x14ac:dyDescent="0.25">
      <c r="A56" t="s">
        <v>250</v>
      </c>
      <c r="B56">
        <v>631</v>
      </c>
      <c r="C56">
        <v>26</v>
      </c>
      <c r="D56">
        <v>24.2</v>
      </c>
      <c r="E56" s="1">
        <v>0.9</v>
      </c>
      <c r="F56" t="s">
        <v>251</v>
      </c>
      <c r="G56" t="s">
        <v>252</v>
      </c>
      <c r="H56" t="s">
        <v>253</v>
      </c>
      <c r="I56" t="s">
        <v>254</v>
      </c>
      <c r="J56" t="s">
        <v>22</v>
      </c>
      <c r="K56" t="s">
        <v>22</v>
      </c>
      <c r="L56" t="s">
        <v>255</v>
      </c>
      <c r="N56">
        <f t="shared" si="14"/>
        <v>24</v>
      </c>
      <c r="O56">
        <f t="shared" si="20"/>
        <v>15</v>
      </c>
      <c r="P56">
        <f t="shared" si="21"/>
        <v>573</v>
      </c>
      <c r="Q56">
        <f t="shared" si="22"/>
        <v>14</v>
      </c>
      <c r="R56">
        <f t="shared" si="23"/>
        <v>0</v>
      </c>
      <c r="S56">
        <f t="shared" si="24"/>
        <v>0</v>
      </c>
      <c r="T56">
        <f t="shared" si="25"/>
        <v>5</v>
      </c>
      <c r="U56" s="2">
        <f t="shared" si="6"/>
        <v>631</v>
      </c>
      <c r="W56" s="3">
        <f t="shared" si="15"/>
        <v>3.8034865293185421E-2</v>
      </c>
      <c r="X56" s="3">
        <f t="shared" si="26"/>
        <v>2.3771790808240888E-2</v>
      </c>
      <c r="Y56" s="3">
        <f t="shared" si="27"/>
        <v>0.90808240887480185</v>
      </c>
      <c r="Z56" s="3">
        <f t="shared" si="28"/>
        <v>2.2187004754358162E-2</v>
      </c>
      <c r="AA56" s="3">
        <f t="shared" si="29"/>
        <v>0</v>
      </c>
      <c r="AB56" s="3">
        <f t="shared" si="30"/>
        <v>0</v>
      </c>
      <c r="AC56" s="3">
        <f t="shared" si="31"/>
        <v>7.9239302694136295E-3</v>
      </c>
      <c r="AE56" s="3">
        <f t="shared" si="16"/>
        <v>5.2354889991626788E-3</v>
      </c>
      <c r="AF56" s="3">
        <f t="shared" si="8"/>
        <v>3.5021186049850103E-3</v>
      </c>
      <c r="AG56" s="3">
        <f t="shared" si="9"/>
        <v>3.1434172641516385E-2</v>
      </c>
      <c r="AH56" s="3">
        <f t="shared" si="10"/>
        <v>8.9993026959942087E-4</v>
      </c>
      <c r="AI56" s="3">
        <f t="shared" si="11"/>
        <v>2.4995772096567872E-6</v>
      </c>
      <c r="AJ56" s="3">
        <f t="shared" si="12"/>
        <v>9.270693869660948E-6</v>
      </c>
      <c r="AK56" s="3">
        <f t="shared" si="13"/>
        <v>1.2402931570132752E-4</v>
      </c>
      <c r="AL56" s="3">
        <f t="shared" si="17"/>
        <v>4.1207510102044147E-2</v>
      </c>
      <c r="AM56" s="3">
        <f t="shared" si="18"/>
        <v>0.20299633026743155</v>
      </c>
      <c r="AO56" s="4">
        <f t="shared" si="19"/>
        <v>79.700366973256848</v>
      </c>
    </row>
    <row r="57" spans="1:41" x14ac:dyDescent="0.25">
      <c r="A57" t="s">
        <v>256</v>
      </c>
      <c r="B57">
        <v>785</v>
      </c>
      <c r="C57">
        <v>34</v>
      </c>
      <c r="D57">
        <v>23</v>
      </c>
      <c r="E57" s="1">
        <v>0.94</v>
      </c>
      <c r="F57" t="s">
        <v>65</v>
      </c>
      <c r="G57" t="s">
        <v>22</v>
      </c>
      <c r="H57" t="s">
        <v>257</v>
      </c>
      <c r="I57" t="s">
        <v>22</v>
      </c>
      <c r="J57" t="s">
        <v>22</v>
      </c>
      <c r="K57" t="s">
        <v>22</v>
      </c>
      <c r="L57" t="s">
        <v>70</v>
      </c>
      <c r="N57">
        <f t="shared" si="14"/>
        <v>3</v>
      </c>
      <c r="O57">
        <f t="shared" si="20"/>
        <v>0</v>
      </c>
      <c r="P57">
        <f t="shared" si="21"/>
        <v>780</v>
      </c>
      <c r="Q57">
        <f t="shared" si="22"/>
        <v>0</v>
      </c>
      <c r="R57">
        <f t="shared" si="23"/>
        <v>0</v>
      </c>
      <c r="S57">
        <f t="shared" si="24"/>
        <v>0</v>
      </c>
      <c r="T57">
        <f t="shared" si="25"/>
        <v>2</v>
      </c>
      <c r="U57" s="2">
        <f t="shared" si="6"/>
        <v>785</v>
      </c>
      <c r="W57" s="3">
        <f t="shared" si="15"/>
        <v>3.821656050955414E-3</v>
      </c>
      <c r="X57" s="3">
        <f t="shared" si="26"/>
        <v>0</v>
      </c>
      <c r="Y57" s="3">
        <f t="shared" si="27"/>
        <v>0.99363057324840764</v>
      </c>
      <c r="Z57" s="3">
        <f t="shared" si="28"/>
        <v>0</v>
      </c>
      <c r="AA57" s="3">
        <f t="shared" si="29"/>
        <v>0</v>
      </c>
      <c r="AB57" s="3">
        <f t="shared" si="30"/>
        <v>0</v>
      </c>
      <c r="AC57" s="3">
        <f t="shared" si="31"/>
        <v>2.5477707006369425E-3</v>
      </c>
      <c r="AE57" s="3">
        <f t="shared" si="16"/>
        <v>1.1357141084753485E-2</v>
      </c>
      <c r="AF57" s="3">
        <f t="shared" si="8"/>
        <v>6.8807840252619193E-3</v>
      </c>
      <c r="AG57" s="3">
        <f t="shared" si="9"/>
        <v>6.9087501020068776E-2</v>
      </c>
      <c r="AH57" s="3">
        <f t="shared" si="10"/>
        <v>2.7233621635409178E-3</v>
      </c>
      <c r="AI57" s="3">
        <f t="shared" si="11"/>
        <v>2.4995772096567872E-6</v>
      </c>
      <c r="AJ57" s="3">
        <f t="shared" si="12"/>
        <v>9.270693869660948E-6</v>
      </c>
      <c r="AK57" s="3">
        <f t="shared" si="13"/>
        <v>2.7267931862411424E-4</v>
      </c>
      <c r="AL57" s="3">
        <f t="shared" si="17"/>
        <v>9.0333237883328532E-2</v>
      </c>
      <c r="AM57" s="3">
        <f t="shared" si="18"/>
        <v>0.30055488331306235</v>
      </c>
      <c r="AO57" s="4">
        <f t="shared" si="19"/>
        <v>69.944511668693764</v>
      </c>
    </row>
    <row r="58" spans="1:41" x14ac:dyDescent="0.25">
      <c r="A58" t="s">
        <v>258</v>
      </c>
      <c r="B58">
        <v>422</v>
      </c>
      <c r="C58">
        <v>18</v>
      </c>
      <c r="D58">
        <v>23.4</v>
      </c>
      <c r="E58" s="1">
        <v>0.84</v>
      </c>
      <c r="F58" t="s">
        <v>259</v>
      </c>
      <c r="G58" t="s">
        <v>260</v>
      </c>
      <c r="H58" t="s">
        <v>261</v>
      </c>
      <c r="I58" t="s">
        <v>135</v>
      </c>
      <c r="J58" t="s">
        <v>20</v>
      </c>
      <c r="K58" t="s">
        <v>20</v>
      </c>
      <c r="L58" t="s">
        <v>262</v>
      </c>
      <c r="N58">
        <f t="shared" si="14"/>
        <v>33</v>
      </c>
      <c r="O58">
        <f t="shared" si="20"/>
        <v>10</v>
      </c>
      <c r="P58">
        <f t="shared" si="21"/>
        <v>349</v>
      </c>
      <c r="Q58">
        <f t="shared" si="22"/>
        <v>23</v>
      </c>
      <c r="R58">
        <f t="shared" si="23"/>
        <v>1</v>
      </c>
      <c r="S58">
        <f t="shared" si="24"/>
        <v>1</v>
      </c>
      <c r="T58">
        <f t="shared" si="25"/>
        <v>5</v>
      </c>
      <c r="U58" s="2">
        <f t="shared" si="6"/>
        <v>422</v>
      </c>
      <c r="W58" s="3">
        <f t="shared" si="15"/>
        <v>7.8199052132701424E-2</v>
      </c>
      <c r="X58" s="3">
        <f t="shared" si="26"/>
        <v>2.3696682464454975E-2</v>
      </c>
      <c r="Y58" s="3">
        <f t="shared" si="27"/>
        <v>0.82701421800947872</v>
      </c>
      <c r="Z58" s="3">
        <f t="shared" si="28"/>
        <v>5.4502369668246446E-2</v>
      </c>
      <c r="AA58" s="3">
        <f t="shared" si="29"/>
        <v>2.3696682464454978E-3</v>
      </c>
      <c r="AB58" s="3">
        <f t="shared" si="30"/>
        <v>2.3696682464454978E-3</v>
      </c>
      <c r="AC58" s="3">
        <f t="shared" si="31"/>
        <v>1.1848341232227487E-2</v>
      </c>
      <c r="AE58" s="3">
        <f t="shared" si="16"/>
        <v>1.0363565529504122E-3</v>
      </c>
      <c r="AF58" s="3">
        <f t="shared" si="8"/>
        <v>3.5110138746276102E-3</v>
      </c>
      <c r="AG58" s="3">
        <f t="shared" si="9"/>
        <v>9.2599546334762185E-3</v>
      </c>
      <c r="AH58" s="3">
        <f t="shared" si="10"/>
        <v>5.3662978501738952E-6</v>
      </c>
      <c r="AI58" s="3">
        <f t="shared" si="11"/>
        <v>6.2198951694299174E-7</v>
      </c>
      <c r="AJ58" s="3">
        <f t="shared" si="12"/>
        <v>4.5577779136046991E-7</v>
      </c>
      <c r="AK58" s="3">
        <f t="shared" si="13"/>
        <v>5.201920418853799E-5</v>
      </c>
      <c r="AL58" s="3">
        <f t="shared" si="17"/>
        <v>1.3865788330401255E-2</v>
      </c>
      <c r="AM58" s="3">
        <f t="shared" si="18"/>
        <v>0.11775308204204786</v>
      </c>
      <c r="AO58" s="4">
        <f t="shared" si="19"/>
        <v>88.224691795795209</v>
      </c>
    </row>
    <row r="59" spans="1:41" x14ac:dyDescent="0.25">
      <c r="A59" t="s">
        <v>263</v>
      </c>
      <c r="B59">
        <v>659</v>
      </c>
      <c r="C59">
        <v>31</v>
      </c>
      <c r="D59">
        <v>21.2</v>
      </c>
      <c r="E59" s="1">
        <v>0.88</v>
      </c>
      <c r="F59" t="s">
        <v>264</v>
      </c>
      <c r="G59" t="s">
        <v>265</v>
      </c>
      <c r="H59" t="s">
        <v>266</v>
      </c>
      <c r="I59" t="s">
        <v>267</v>
      </c>
      <c r="J59" t="s">
        <v>70</v>
      </c>
      <c r="K59" t="s">
        <v>22</v>
      </c>
      <c r="L59" t="s">
        <v>255</v>
      </c>
      <c r="N59">
        <f t="shared" si="14"/>
        <v>21</v>
      </c>
      <c r="O59">
        <f t="shared" si="20"/>
        <v>12</v>
      </c>
      <c r="P59">
        <f t="shared" si="21"/>
        <v>587</v>
      </c>
      <c r="Q59">
        <f t="shared" si="22"/>
        <v>32</v>
      </c>
      <c r="R59">
        <f t="shared" si="23"/>
        <v>2</v>
      </c>
      <c r="S59">
        <f t="shared" si="24"/>
        <v>0</v>
      </c>
      <c r="T59">
        <f t="shared" si="25"/>
        <v>5</v>
      </c>
      <c r="U59" s="2">
        <f t="shared" si="6"/>
        <v>659</v>
      </c>
      <c r="W59" s="3">
        <f t="shared" si="15"/>
        <v>3.1866464339908952E-2</v>
      </c>
      <c r="X59" s="3">
        <f t="shared" si="26"/>
        <v>1.8209408194233688E-2</v>
      </c>
      <c r="Y59" s="3">
        <f t="shared" si="27"/>
        <v>0.89074355083459789</v>
      </c>
      <c r="Z59" s="3">
        <f t="shared" si="28"/>
        <v>4.8558421851289835E-2</v>
      </c>
      <c r="AA59" s="3">
        <f t="shared" si="29"/>
        <v>3.0349013657056147E-3</v>
      </c>
      <c r="AB59" s="3">
        <f t="shared" si="30"/>
        <v>0</v>
      </c>
      <c r="AC59" s="3">
        <f t="shared" si="31"/>
        <v>7.5872534142640367E-3</v>
      </c>
      <c r="AE59" s="3">
        <f t="shared" si="16"/>
        <v>6.1661881851994733E-3</v>
      </c>
      <c r="AF59" s="3">
        <f t="shared" si="8"/>
        <v>4.191407856029946E-3</v>
      </c>
      <c r="AG59" s="3">
        <f t="shared" si="9"/>
        <v>2.5586558850410526E-2</v>
      </c>
      <c r="AH59" s="3">
        <f t="shared" si="10"/>
        <v>1.3158180987122665E-5</v>
      </c>
      <c r="AI59" s="3">
        <f t="shared" si="11"/>
        <v>2.1138142747095797E-6</v>
      </c>
      <c r="AJ59" s="3">
        <f t="shared" si="12"/>
        <v>9.270693869660948E-6</v>
      </c>
      <c r="AK59" s="3">
        <f t="shared" si="13"/>
        <v>1.3164170288212007E-4</v>
      </c>
      <c r="AL59" s="3">
        <f t="shared" si="17"/>
        <v>3.6100339283653561E-2</v>
      </c>
      <c r="AM59" s="3">
        <f t="shared" si="18"/>
        <v>0.19000089284962204</v>
      </c>
      <c r="AO59" s="4">
        <f t="shared" si="19"/>
        <v>80.999910715037799</v>
      </c>
    </row>
    <row r="60" spans="1:41" x14ac:dyDescent="0.25">
      <c r="A60" t="s">
        <v>268</v>
      </c>
      <c r="B60">
        <v>728</v>
      </c>
      <c r="C60">
        <v>30</v>
      </c>
      <c r="D60">
        <v>24.2</v>
      </c>
      <c r="E60" s="1">
        <v>0.91</v>
      </c>
      <c r="F60" t="s">
        <v>227</v>
      </c>
      <c r="G60" t="s">
        <v>269</v>
      </c>
      <c r="H60" t="s">
        <v>270</v>
      </c>
      <c r="I60" t="s">
        <v>64</v>
      </c>
      <c r="J60" t="s">
        <v>70</v>
      </c>
      <c r="K60" t="s">
        <v>70</v>
      </c>
      <c r="L60" t="s">
        <v>52</v>
      </c>
      <c r="N60">
        <f t="shared" si="14"/>
        <v>5</v>
      </c>
      <c r="O60">
        <f t="shared" si="20"/>
        <v>150</v>
      </c>
      <c r="P60">
        <f t="shared" si="21"/>
        <v>562</v>
      </c>
      <c r="Q60">
        <f t="shared" si="22"/>
        <v>1</v>
      </c>
      <c r="R60">
        <f t="shared" si="23"/>
        <v>2</v>
      </c>
      <c r="S60">
        <f t="shared" si="24"/>
        <v>2</v>
      </c>
      <c r="T60">
        <f t="shared" si="25"/>
        <v>6</v>
      </c>
      <c r="U60" s="2">
        <f t="shared" si="6"/>
        <v>728</v>
      </c>
      <c r="W60" s="3">
        <f t="shared" si="15"/>
        <v>6.868131868131868E-3</v>
      </c>
      <c r="X60" s="3">
        <f t="shared" si="26"/>
        <v>0.20604395604395603</v>
      </c>
      <c r="Y60" s="3">
        <f t="shared" si="27"/>
        <v>0.77197802197802201</v>
      </c>
      <c r="Z60" s="3">
        <f t="shared" si="28"/>
        <v>1.3736263736263737E-3</v>
      </c>
      <c r="AA60" s="3">
        <f t="shared" si="29"/>
        <v>2.7472527472527475E-3</v>
      </c>
      <c r="AB60" s="3">
        <f t="shared" si="30"/>
        <v>2.7472527472527475E-3</v>
      </c>
      <c r="AC60" s="3">
        <f t="shared" si="31"/>
        <v>8.241758241758242E-3</v>
      </c>
      <c r="AE60" s="3">
        <f t="shared" si="16"/>
        <v>1.0717096924782833E-2</v>
      </c>
      <c r="AF60" s="3">
        <f t="shared" si="8"/>
        <v>1.5152001035440461E-2</v>
      </c>
      <c r="AG60" s="3">
        <f t="shared" si="9"/>
        <v>1.6968189285927453E-3</v>
      </c>
      <c r="AH60" s="3">
        <f t="shared" si="10"/>
        <v>2.5818813136186912E-3</v>
      </c>
      <c r="AI60" s="3">
        <f t="shared" si="11"/>
        <v>1.3601335131788421E-6</v>
      </c>
      <c r="AJ60" s="3">
        <f t="shared" si="12"/>
        <v>8.8523308574266603E-8</v>
      </c>
      <c r="AK60" s="3">
        <f t="shared" si="13"/>
        <v>1.1705112861633439E-4</v>
      </c>
      <c r="AL60" s="3">
        <f t="shared" si="17"/>
        <v>3.0266297987872816E-2</v>
      </c>
      <c r="AM60" s="3">
        <f t="shared" si="18"/>
        <v>0.17397211842094934</v>
      </c>
      <c r="AO60" s="4">
        <f t="shared" si="19"/>
        <v>82.602788157905067</v>
      </c>
    </row>
    <row r="61" spans="1:41" x14ac:dyDescent="0.25">
      <c r="A61" t="s">
        <v>271</v>
      </c>
      <c r="B61">
        <v>483</v>
      </c>
      <c r="C61">
        <v>20</v>
      </c>
      <c r="D61">
        <v>24.1</v>
      </c>
      <c r="E61" s="1">
        <v>0.87</v>
      </c>
      <c r="F61" t="s">
        <v>272</v>
      </c>
      <c r="G61" t="s">
        <v>273</v>
      </c>
      <c r="H61" t="s">
        <v>274</v>
      </c>
      <c r="I61" t="s">
        <v>275</v>
      </c>
      <c r="J61" t="s">
        <v>20</v>
      </c>
      <c r="K61" t="s">
        <v>276</v>
      </c>
      <c r="L61" t="s">
        <v>85</v>
      </c>
      <c r="N61">
        <f t="shared" si="14"/>
        <v>35</v>
      </c>
      <c r="O61">
        <f t="shared" si="20"/>
        <v>12</v>
      </c>
      <c r="P61">
        <f t="shared" si="21"/>
        <v>379</v>
      </c>
      <c r="Q61">
        <f t="shared" si="22"/>
        <v>40</v>
      </c>
      <c r="R61">
        <f t="shared" si="23"/>
        <v>1</v>
      </c>
      <c r="S61">
        <f t="shared" si="24"/>
        <v>11</v>
      </c>
      <c r="T61">
        <f t="shared" si="25"/>
        <v>5</v>
      </c>
      <c r="U61" s="2">
        <f t="shared" si="6"/>
        <v>483</v>
      </c>
      <c r="W61" s="3">
        <f t="shared" si="15"/>
        <v>7.2463768115942032E-2</v>
      </c>
      <c r="X61" s="3">
        <f t="shared" si="26"/>
        <v>2.4844720496894408E-2</v>
      </c>
      <c r="Y61" s="3">
        <f t="shared" si="27"/>
        <v>0.78467908902691508</v>
      </c>
      <c r="Z61" s="3">
        <f t="shared" si="28"/>
        <v>8.2815734989648032E-2</v>
      </c>
      <c r="AA61" s="3">
        <f t="shared" si="29"/>
        <v>2.070393374741201E-3</v>
      </c>
      <c r="AB61" s="3">
        <f t="shared" si="30"/>
        <v>2.2774327122153208E-2</v>
      </c>
      <c r="AC61" s="3">
        <f t="shared" si="31"/>
        <v>1.0351966873706004E-2</v>
      </c>
      <c r="AE61" s="3">
        <f t="shared" si="16"/>
        <v>1.4385162074565564E-3</v>
      </c>
      <c r="AF61" s="3">
        <f t="shared" si="8"/>
        <v>3.376280613477362E-3</v>
      </c>
      <c r="AG61" s="3">
        <f t="shared" si="9"/>
        <v>2.9045124772313375E-3</v>
      </c>
      <c r="AH61" s="3">
        <f t="shared" si="10"/>
        <v>9.3819031034348365E-4</v>
      </c>
      <c r="AI61" s="3">
        <f t="shared" si="11"/>
        <v>2.3950085762879849E-7</v>
      </c>
      <c r="AJ61" s="3">
        <f t="shared" si="12"/>
        <v>3.8925497378128408E-4</v>
      </c>
      <c r="AK61" s="3">
        <f t="shared" si="13"/>
        <v>7.5843343006353855E-5</v>
      </c>
      <c r="AL61" s="3">
        <f t="shared" si="17"/>
        <v>9.1228374261540044E-3</v>
      </c>
      <c r="AM61" s="3">
        <f t="shared" si="18"/>
        <v>9.5513545773120601E-2</v>
      </c>
      <c r="AO61" s="4">
        <f t="shared" si="19"/>
        <v>90.448645422687946</v>
      </c>
    </row>
    <row r="62" spans="1:41" x14ac:dyDescent="0.25">
      <c r="A62" t="s">
        <v>277</v>
      </c>
      <c r="B62">
        <v>552</v>
      </c>
      <c r="C62">
        <v>24</v>
      </c>
      <c r="D62">
        <v>23</v>
      </c>
      <c r="E62" s="1">
        <v>0.7</v>
      </c>
      <c r="F62" t="s">
        <v>278</v>
      </c>
      <c r="G62" t="s">
        <v>279</v>
      </c>
      <c r="H62" t="s">
        <v>280</v>
      </c>
      <c r="I62" t="s">
        <v>281</v>
      </c>
      <c r="J62" t="s">
        <v>45</v>
      </c>
      <c r="K62" t="s">
        <v>282</v>
      </c>
      <c r="L62" t="s">
        <v>283</v>
      </c>
      <c r="N62">
        <f t="shared" si="14"/>
        <v>39</v>
      </c>
      <c r="O62">
        <f t="shared" si="20"/>
        <v>69</v>
      </c>
      <c r="P62">
        <f t="shared" si="21"/>
        <v>237</v>
      </c>
      <c r="Q62">
        <f t="shared" si="22"/>
        <v>128</v>
      </c>
      <c r="R62">
        <f t="shared" si="23"/>
        <v>3</v>
      </c>
      <c r="S62">
        <f t="shared" si="24"/>
        <v>47</v>
      </c>
      <c r="T62">
        <f t="shared" si="25"/>
        <v>29</v>
      </c>
      <c r="U62" s="2">
        <f t="shared" si="6"/>
        <v>552</v>
      </c>
      <c r="W62" s="3">
        <f t="shared" si="15"/>
        <v>7.0652173913043473E-2</v>
      </c>
      <c r="X62" s="3">
        <f t="shared" si="26"/>
        <v>0.125</v>
      </c>
      <c r="Y62" s="3">
        <f t="shared" si="27"/>
        <v>0.42934782608695654</v>
      </c>
      <c r="Z62" s="3">
        <f t="shared" si="28"/>
        <v>0.2318840579710145</v>
      </c>
      <c r="AA62" s="3">
        <f t="shared" si="29"/>
        <v>5.434782608695652E-3</v>
      </c>
      <c r="AB62" s="3">
        <f t="shared" si="30"/>
        <v>8.5144927536231887E-2</v>
      </c>
      <c r="AC62" s="3">
        <f t="shared" si="31"/>
        <v>5.2536231884057968E-2</v>
      </c>
      <c r="AE62" s="3">
        <f t="shared" si="16"/>
        <v>1.5792175599970498E-3</v>
      </c>
      <c r="AF62" s="3">
        <f t="shared" si="8"/>
        <v>1.7681611726090638E-3</v>
      </c>
      <c r="AG62" s="3">
        <f t="shared" si="9"/>
        <v>9.0864707391637448E-2</v>
      </c>
      <c r="AH62" s="3">
        <f t="shared" si="10"/>
        <v>3.2291448622441196E-2</v>
      </c>
      <c r="AI62" s="3">
        <f t="shared" si="11"/>
        <v>1.4851600883161857E-5</v>
      </c>
      <c r="AJ62" s="3">
        <f t="shared" si="12"/>
        <v>6.7404339930054388E-3</v>
      </c>
      <c r="AK62" s="3">
        <f t="shared" si="13"/>
        <v>1.1206061981219985E-3</v>
      </c>
      <c r="AL62" s="3">
        <f t="shared" si="17"/>
        <v>0.13437942653869533</v>
      </c>
      <c r="AM62" s="3">
        <f t="shared" si="18"/>
        <v>0.36657799516432427</v>
      </c>
      <c r="AO62" s="4">
        <f t="shared" si="19"/>
        <v>63.342200483567574</v>
      </c>
    </row>
    <row r="63" spans="1:41" x14ac:dyDescent="0.25">
      <c r="A63" t="s">
        <v>284</v>
      </c>
      <c r="B63">
        <v>387</v>
      </c>
      <c r="C63">
        <v>16</v>
      </c>
      <c r="D63">
        <v>24.1</v>
      </c>
      <c r="E63" s="1">
        <v>0.73</v>
      </c>
      <c r="F63" t="s">
        <v>285</v>
      </c>
      <c r="G63" t="s">
        <v>286</v>
      </c>
      <c r="H63" t="s">
        <v>287</v>
      </c>
      <c r="I63" t="s">
        <v>288</v>
      </c>
      <c r="J63" t="s">
        <v>22</v>
      </c>
      <c r="K63" t="s">
        <v>32</v>
      </c>
      <c r="L63" t="s">
        <v>289</v>
      </c>
      <c r="N63">
        <f t="shared" si="14"/>
        <v>57</v>
      </c>
      <c r="O63">
        <f t="shared" si="20"/>
        <v>43</v>
      </c>
      <c r="P63">
        <f t="shared" si="21"/>
        <v>250</v>
      </c>
      <c r="Q63">
        <f t="shared" si="22"/>
        <v>26</v>
      </c>
      <c r="R63">
        <f t="shared" si="23"/>
        <v>0</v>
      </c>
      <c r="S63">
        <f t="shared" si="24"/>
        <v>1</v>
      </c>
      <c r="T63">
        <f t="shared" si="25"/>
        <v>10</v>
      </c>
      <c r="U63" s="2">
        <f t="shared" si="6"/>
        <v>387</v>
      </c>
      <c r="W63" s="3">
        <f t="shared" si="15"/>
        <v>0.14728682170542637</v>
      </c>
      <c r="X63" s="3">
        <f t="shared" si="26"/>
        <v>0.1111111111111111</v>
      </c>
      <c r="Y63" s="3">
        <f t="shared" si="27"/>
        <v>0.64599483204134367</v>
      </c>
      <c r="Z63" s="3">
        <f t="shared" si="28"/>
        <v>6.7183462532299745E-2</v>
      </c>
      <c r="AA63" s="3">
        <f t="shared" si="29"/>
        <v>0</v>
      </c>
      <c r="AB63" s="3">
        <f t="shared" si="30"/>
        <v>2.5839793281653748E-3</v>
      </c>
      <c r="AC63" s="3">
        <f t="shared" si="31"/>
        <v>2.5839793281653745E-2</v>
      </c>
      <c r="AE63" s="3">
        <f t="shared" si="16"/>
        <v>1.3612614936671598E-3</v>
      </c>
      <c r="AF63" s="3">
        <f t="shared" si="8"/>
        <v>7.9302050191617092E-4</v>
      </c>
      <c r="AG63" s="3">
        <f t="shared" si="9"/>
        <v>7.1894675379156666E-3</v>
      </c>
      <c r="AH63" s="3">
        <f t="shared" si="10"/>
        <v>2.2492860487841135E-4</v>
      </c>
      <c r="AI63" s="3">
        <f t="shared" si="11"/>
        <v>2.4995772096567872E-6</v>
      </c>
      <c r="AJ63" s="3">
        <f t="shared" si="12"/>
        <v>2.1233856391695674E-7</v>
      </c>
      <c r="AK63" s="3">
        <f t="shared" si="13"/>
        <v>4.5955085729314445E-5</v>
      </c>
      <c r="AL63" s="3">
        <f t="shared" si="17"/>
        <v>9.6173451398802959E-3</v>
      </c>
      <c r="AM63" s="3">
        <f t="shared" si="18"/>
        <v>9.8068063812233472E-2</v>
      </c>
      <c r="AO63" s="4">
        <f t="shared" si="19"/>
        <v>90.193193618776647</v>
      </c>
    </row>
    <row r="64" spans="1:41" x14ac:dyDescent="0.25">
      <c r="A64" t="s">
        <v>290</v>
      </c>
      <c r="B64">
        <v>186</v>
      </c>
      <c r="C64">
        <v>11</v>
      </c>
      <c r="D64">
        <v>16.899999999999999</v>
      </c>
      <c r="E64" s="1">
        <v>0.84</v>
      </c>
      <c r="F64" t="s">
        <v>291</v>
      </c>
      <c r="G64" t="s">
        <v>292</v>
      </c>
      <c r="H64" t="s">
        <v>293</v>
      </c>
      <c r="I64" t="s">
        <v>294</v>
      </c>
      <c r="J64" t="s">
        <v>295</v>
      </c>
      <c r="K64" t="s">
        <v>296</v>
      </c>
      <c r="L64" t="s">
        <v>297</v>
      </c>
      <c r="N64">
        <f t="shared" si="14"/>
        <v>12</v>
      </c>
      <c r="O64">
        <f t="shared" si="20"/>
        <v>34</v>
      </c>
      <c r="P64">
        <f t="shared" si="21"/>
        <v>123</v>
      </c>
      <c r="Q64">
        <f t="shared" si="22"/>
        <v>6</v>
      </c>
      <c r="R64">
        <f t="shared" si="23"/>
        <v>3</v>
      </c>
      <c r="S64">
        <f t="shared" si="24"/>
        <v>1</v>
      </c>
      <c r="T64">
        <f t="shared" si="25"/>
        <v>7</v>
      </c>
      <c r="U64" s="2">
        <f t="shared" si="6"/>
        <v>186</v>
      </c>
      <c r="W64" s="3">
        <f t="shared" si="15"/>
        <v>6.4516129032258063E-2</v>
      </c>
      <c r="X64" s="3">
        <f t="shared" si="26"/>
        <v>0.18279569892473119</v>
      </c>
      <c r="Y64" s="3">
        <f t="shared" si="27"/>
        <v>0.66129032258064513</v>
      </c>
      <c r="Z64" s="3">
        <f t="shared" si="28"/>
        <v>3.2258064516129031E-2</v>
      </c>
      <c r="AA64" s="3">
        <f t="shared" si="29"/>
        <v>1.6129032258064516E-2</v>
      </c>
      <c r="AB64" s="3">
        <f t="shared" si="30"/>
        <v>5.3763440860215058E-3</v>
      </c>
      <c r="AC64" s="3">
        <f t="shared" si="31"/>
        <v>3.7634408602150539E-2</v>
      </c>
      <c r="AE64" s="3">
        <f t="shared" si="16"/>
        <v>2.1045537274253906E-3</v>
      </c>
      <c r="AF64" s="3">
        <f t="shared" si="8"/>
        <v>9.969065463537638E-3</v>
      </c>
      <c r="AG64" s="3">
        <f t="shared" si="9"/>
        <v>4.8295880159049285E-3</v>
      </c>
      <c r="AH64" s="3">
        <f t="shared" si="10"/>
        <v>3.9711633770614298E-4</v>
      </c>
      <c r="AI64" s="3">
        <f t="shared" si="11"/>
        <v>2.1164509342407284E-4</v>
      </c>
      <c r="AJ64" s="3">
        <f t="shared" si="12"/>
        <v>5.4361844854308764E-6</v>
      </c>
      <c r="AK64" s="3">
        <f t="shared" si="13"/>
        <v>3.4497985660105406E-4</v>
      </c>
      <c r="AL64" s="3">
        <f t="shared" si="17"/>
        <v>1.7862384679084659E-2</v>
      </c>
      <c r="AM64" s="3">
        <f t="shared" si="18"/>
        <v>0.13365023261889467</v>
      </c>
      <c r="AO64" s="4">
        <f t="shared" si="19"/>
        <v>86.634976738110538</v>
      </c>
    </row>
    <row r="65" spans="1:41" x14ac:dyDescent="0.25">
      <c r="A65" t="s">
        <v>298</v>
      </c>
      <c r="B65">
        <v>413</v>
      </c>
      <c r="C65">
        <v>15</v>
      </c>
      <c r="D65">
        <v>27.5</v>
      </c>
      <c r="E65" s="1">
        <v>0.94</v>
      </c>
      <c r="F65" t="s">
        <v>176</v>
      </c>
      <c r="G65" t="s">
        <v>22</v>
      </c>
      <c r="H65" t="s">
        <v>299</v>
      </c>
      <c r="I65" t="s">
        <v>20</v>
      </c>
      <c r="J65" t="s">
        <v>22</v>
      </c>
      <c r="K65" t="s">
        <v>22</v>
      </c>
      <c r="L65" t="s">
        <v>20</v>
      </c>
      <c r="N65">
        <f t="shared" si="14"/>
        <v>2</v>
      </c>
      <c r="O65">
        <f t="shared" si="20"/>
        <v>0</v>
      </c>
      <c r="P65">
        <f t="shared" si="21"/>
        <v>409</v>
      </c>
      <c r="Q65">
        <f t="shared" si="22"/>
        <v>1</v>
      </c>
      <c r="R65">
        <f t="shared" si="23"/>
        <v>0</v>
      </c>
      <c r="S65">
        <f t="shared" si="24"/>
        <v>0</v>
      </c>
      <c r="T65">
        <f t="shared" si="25"/>
        <v>1</v>
      </c>
      <c r="U65" s="2">
        <f t="shared" si="6"/>
        <v>413</v>
      </c>
      <c r="W65" s="3">
        <f t="shared" si="15"/>
        <v>4.8426150121065378E-3</v>
      </c>
      <c r="X65" s="3">
        <f t="shared" si="26"/>
        <v>0</v>
      </c>
      <c r="Y65" s="3">
        <f t="shared" si="27"/>
        <v>0.99031476997578693</v>
      </c>
      <c r="Z65" s="3">
        <f t="shared" si="28"/>
        <v>2.4213075060532689E-3</v>
      </c>
      <c r="AA65" s="3">
        <f t="shared" si="29"/>
        <v>0</v>
      </c>
      <c r="AB65" s="3">
        <f t="shared" si="30"/>
        <v>0</v>
      </c>
      <c r="AC65" s="3">
        <f t="shared" si="31"/>
        <v>2.4213075060532689E-3</v>
      </c>
      <c r="AE65" s="3">
        <f t="shared" si="16"/>
        <v>1.1140576477128374E-2</v>
      </c>
      <c r="AF65" s="3">
        <f t="shared" si="8"/>
        <v>6.8807840252619193E-3</v>
      </c>
      <c r="AG65" s="3">
        <f t="shared" si="9"/>
        <v>6.7355410860784365E-2</v>
      </c>
      <c r="AH65" s="3">
        <f t="shared" si="10"/>
        <v>2.4765089489865505E-3</v>
      </c>
      <c r="AI65" s="3">
        <f t="shared" si="11"/>
        <v>2.4995772096567872E-6</v>
      </c>
      <c r="AJ65" s="3">
        <f t="shared" si="12"/>
        <v>9.270693869660948E-6</v>
      </c>
      <c r="AK65" s="3">
        <f t="shared" si="13"/>
        <v>2.7687188617390041E-4</v>
      </c>
      <c r="AL65" s="3">
        <f t="shared" si="17"/>
        <v>8.8141922469414422E-2</v>
      </c>
      <c r="AM65" s="3">
        <f t="shared" si="18"/>
        <v>0.29688705338800886</v>
      </c>
      <c r="AO65" s="4">
        <f t="shared" si="19"/>
        <v>70.311294661199113</v>
      </c>
    </row>
    <row r="66" spans="1:41" x14ac:dyDescent="0.25">
      <c r="A66" t="s">
        <v>300</v>
      </c>
      <c r="B66">
        <v>897</v>
      </c>
      <c r="C66">
        <v>36</v>
      </c>
      <c r="D66">
        <v>24.9</v>
      </c>
      <c r="E66" s="1">
        <v>0.8</v>
      </c>
      <c r="F66" t="s">
        <v>301</v>
      </c>
      <c r="G66" t="s">
        <v>302</v>
      </c>
      <c r="H66" t="s">
        <v>303</v>
      </c>
      <c r="I66" t="s">
        <v>304</v>
      </c>
      <c r="J66" t="s">
        <v>172</v>
      </c>
      <c r="K66" t="s">
        <v>305</v>
      </c>
      <c r="L66" t="s">
        <v>306</v>
      </c>
      <c r="N66">
        <f t="shared" si="14"/>
        <v>89</v>
      </c>
      <c r="O66">
        <f t="shared" si="20"/>
        <v>240</v>
      </c>
      <c r="P66">
        <f t="shared" si="21"/>
        <v>483</v>
      </c>
      <c r="Q66">
        <f t="shared" si="22"/>
        <v>68</v>
      </c>
      <c r="R66">
        <f t="shared" si="23"/>
        <v>3</v>
      </c>
      <c r="S66">
        <f t="shared" si="24"/>
        <v>4</v>
      </c>
      <c r="T66">
        <f t="shared" si="25"/>
        <v>10</v>
      </c>
      <c r="U66" s="2">
        <f t="shared" si="6"/>
        <v>897</v>
      </c>
      <c r="W66" s="3">
        <f t="shared" si="15"/>
        <v>9.9219620958751392E-2</v>
      </c>
      <c r="X66" s="3">
        <f t="shared" si="26"/>
        <v>0.26755852842809363</v>
      </c>
      <c r="Y66" s="3">
        <f t="shared" si="27"/>
        <v>0.53846153846153844</v>
      </c>
      <c r="Z66" s="3">
        <f t="shared" si="28"/>
        <v>7.58082497212932E-2</v>
      </c>
      <c r="AA66" s="3">
        <f t="shared" si="29"/>
        <v>3.3444816053511705E-3</v>
      </c>
      <c r="AB66" s="3">
        <f t="shared" si="30"/>
        <v>4.459308807134894E-3</v>
      </c>
      <c r="AC66" s="3">
        <f t="shared" si="31"/>
        <v>1.1148272017837236E-2</v>
      </c>
      <c r="AE66" s="3">
        <f t="shared" si="16"/>
        <v>1.2481187149283559E-4</v>
      </c>
      <c r="AF66" s="3">
        <f t="shared" si="8"/>
        <v>3.4080127331448086E-2</v>
      </c>
      <c r="AG66" s="3">
        <f t="shared" si="9"/>
        <v>3.698852923840009E-2</v>
      </c>
      <c r="AH66" s="3">
        <f t="shared" si="10"/>
        <v>5.5801812016461694E-4</v>
      </c>
      <c r="AI66" s="3">
        <f t="shared" si="11"/>
        <v>3.1098492918656537E-6</v>
      </c>
      <c r="AJ66" s="3">
        <f t="shared" si="12"/>
        <v>2.0008877409947044E-6</v>
      </c>
      <c r="AK66" s="3">
        <f t="shared" si="13"/>
        <v>6.2607707100382687E-5</v>
      </c>
      <c r="AL66" s="3">
        <f t="shared" si="17"/>
        <v>7.1819205005638875E-2</v>
      </c>
      <c r="AM66" s="3">
        <f t="shared" si="18"/>
        <v>0.26799105396568534</v>
      </c>
      <c r="AO66" s="4">
        <f t="shared" si="19"/>
        <v>73.200894603431465</v>
      </c>
    </row>
    <row r="67" spans="1:41" x14ac:dyDescent="0.25">
      <c r="A67" t="s">
        <v>307</v>
      </c>
      <c r="B67">
        <v>253</v>
      </c>
      <c r="C67">
        <v>12</v>
      </c>
      <c r="D67">
        <v>21</v>
      </c>
      <c r="E67" s="1">
        <v>0.92</v>
      </c>
      <c r="F67" t="s">
        <v>308</v>
      </c>
      <c r="G67" t="s">
        <v>22</v>
      </c>
      <c r="H67" t="s">
        <v>309</v>
      </c>
      <c r="I67" t="s">
        <v>29</v>
      </c>
      <c r="J67" t="s">
        <v>29</v>
      </c>
      <c r="K67" t="s">
        <v>22</v>
      </c>
      <c r="L67" t="s">
        <v>310</v>
      </c>
      <c r="N67">
        <f t="shared" si="14"/>
        <v>8</v>
      </c>
      <c r="O67">
        <f t="shared" si="20"/>
        <v>0</v>
      </c>
      <c r="P67">
        <f t="shared" si="21"/>
        <v>238</v>
      </c>
      <c r="Q67">
        <f t="shared" si="22"/>
        <v>1</v>
      </c>
      <c r="R67">
        <f t="shared" si="23"/>
        <v>1</v>
      </c>
      <c r="S67">
        <f t="shared" si="24"/>
        <v>0</v>
      </c>
      <c r="T67">
        <f t="shared" si="25"/>
        <v>5</v>
      </c>
      <c r="U67" s="2">
        <f t="shared" si="6"/>
        <v>253</v>
      </c>
      <c r="W67" s="3">
        <f t="shared" si="15"/>
        <v>3.1620553359683792E-2</v>
      </c>
      <c r="X67" s="3">
        <f t="shared" si="26"/>
        <v>0</v>
      </c>
      <c r="Y67" s="3">
        <f t="shared" si="27"/>
        <v>0.94071146245059289</v>
      </c>
      <c r="Z67" s="3">
        <f t="shared" si="28"/>
        <v>3.952569169960474E-3</v>
      </c>
      <c r="AA67" s="3">
        <f t="shared" si="29"/>
        <v>3.952569169960474E-3</v>
      </c>
      <c r="AB67" s="3">
        <f t="shared" si="30"/>
        <v>0</v>
      </c>
      <c r="AC67" s="3">
        <f t="shared" si="31"/>
        <v>1.9762845849802372E-2</v>
      </c>
      <c r="AE67" s="3">
        <f t="shared" si="16"/>
        <v>6.2048690161878636E-3</v>
      </c>
      <c r="AF67" s="3">
        <f t="shared" si="8"/>
        <v>6.8807840252619193E-3</v>
      </c>
      <c r="AG67" s="3">
        <f t="shared" si="9"/>
        <v>4.4068884544065753E-2</v>
      </c>
      <c r="AH67" s="3">
        <f t="shared" si="10"/>
        <v>2.3264486617739352E-3</v>
      </c>
      <c r="AI67" s="3">
        <f t="shared" si="11"/>
        <v>5.6243160127783476E-6</v>
      </c>
      <c r="AJ67" s="3">
        <f t="shared" si="12"/>
        <v>9.270693869660948E-6</v>
      </c>
      <c r="AK67" s="3">
        <f t="shared" si="13"/>
        <v>4.9290315360173197E-7</v>
      </c>
      <c r="AL67" s="3">
        <f t="shared" si="17"/>
        <v>5.9496374160325514E-2</v>
      </c>
      <c r="AM67" s="3">
        <f t="shared" si="18"/>
        <v>0.2439187859930545</v>
      </c>
      <c r="AO67" s="4">
        <f t="shared" si="19"/>
        <v>75.608121400694557</v>
      </c>
    </row>
    <row r="68" spans="1:41" x14ac:dyDescent="0.25">
      <c r="A68" t="s">
        <v>311</v>
      </c>
      <c r="B68">
        <v>692</v>
      </c>
      <c r="C68">
        <v>30</v>
      </c>
      <c r="D68">
        <v>23</v>
      </c>
      <c r="E68" s="1">
        <v>0.85</v>
      </c>
      <c r="F68" t="s">
        <v>312</v>
      </c>
      <c r="G68" t="s">
        <v>313</v>
      </c>
      <c r="H68" t="s">
        <v>314</v>
      </c>
      <c r="I68" t="s">
        <v>315</v>
      </c>
      <c r="J68" t="s">
        <v>22</v>
      </c>
      <c r="K68" t="s">
        <v>316</v>
      </c>
      <c r="L68" t="s">
        <v>313</v>
      </c>
      <c r="N68">
        <f t="shared" si="14"/>
        <v>16</v>
      </c>
      <c r="O68">
        <f t="shared" si="20"/>
        <v>7</v>
      </c>
      <c r="P68">
        <f t="shared" si="21"/>
        <v>625</v>
      </c>
      <c r="Q68">
        <f t="shared" si="22"/>
        <v>19</v>
      </c>
      <c r="R68">
        <f t="shared" si="23"/>
        <v>0</v>
      </c>
      <c r="S68">
        <f t="shared" si="24"/>
        <v>18</v>
      </c>
      <c r="T68">
        <f t="shared" si="25"/>
        <v>7</v>
      </c>
      <c r="U68" s="2">
        <f t="shared" si="6"/>
        <v>692</v>
      </c>
      <c r="W68" s="3">
        <f t="shared" si="15"/>
        <v>2.3121387283236993E-2</v>
      </c>
      <c r="X68" s="3">
        <f t="shared" si="26"/>
        <v>1.0115606936416185E-2</v>
      </c>
      <c r="Y68" s="3">
        <f t="shared" si="27"/>
        <v>0.90317919075144504</v>
      </c>
      <c r="Z68" s="3">
        <f t="shared" si="28"/>
        <v>2.7456647398843931E-2</v>
      </c>
      <c r="AA68" s="3">
        <f t="shared" si="29"/>
        <v>0</v>
      </c>
      <c r="AB68" s="3">
        <f t="shared" si="30"/>
        <v>2.6011560693641619E-2</v>
      </c>
      <c r="AC68" s="3">
        <f t="shared" si="31"/>
        <v>1.0115606936416185E-2</v>
      </c>
      <c r="AE68" s="3">
        <f t="shared" si="16"/>
        <v>7.6160803084652975E-3</v>
      </c>
      <c r="AF68" s="3">
        <f t="shared" si="8"/>
        <v>5.3049203963693673E-3</v>
      </c>
      <c r="AG68" s="3">
        <f t="shared" si="9"/>
        <v>2.9719563943678431E-2</v>
      </c>
      <c r="AH68" s="3">
        <f t="shared" si="10"/>
        <v>6.115330932445315E-4</v>
      </c>
      <c r="AI68" s="3">
        <f t="shared" si="11"/>
        <v>2.4995772096567872E-6</v>
      </c>
      <c r="AJ68" s="3">
        <f t="shared" si="12"/>
        <v>5.2747295039966052E-4</v>
      </c>
      <c r="AK68" s="3">
        <f t="shared" si="13"/>
        <v>8.0016035820769502E-5</v>
      </c>
      <c r="AL68" s="3">
        <f t="shared" si="17"/>
        <v>4.3862086305187724E-2</v>
      </c>
      <c r="AM68" s="3">
        <f t="shared" si="18"/>
        <v>0.20943277275819971</v>
      </c>
      <c r="AO68" s="4">
        <f t="shared" si="19"/>
        <v>79.05672272418002</v>
      </c>
    </row>
    <row r="69" spans="1:41" x14ac:dyDescent="0.25">
      <c r="A69" t="s">
        <v>317</v>
      </c>
      <c r="B69">
        <v>308</v>
      </c>
      <c r="C69">
        <v>14</v>
      </c>
      <c r="D69">
        <v>22</v>
      </c>
      <c r="E69" s="1">
        <v>0.75</v>
      </c>
      <c r="F69" t="s">
        <v>199</v>
      </c>
      <c r="G69" t="s">
        <v>318</v>
      </c>
      <c r="H69" t="s">
        <v>319</v>
      </c>
      <c r="I69" t="s">
        <v>196</v>
      </c>
      <c r="J69" t="s">
        <v>22</v>
      </c>
      <c r="K69" t="s">
        <v>32</v>
      </c>
      <c r="L69" t="s">
        <v>199</v>
      </c>
      <c r="N69">
        <f t="shared" si="14"/>
        <v>5</v>
      </c>
      <c r="O69">
        <f t="shared" si="20"/>
        <v>269</v>
      </c>
      <c r="P69">
        <f t="shared" si="21"/>
        <v>24</v>
      </c>
      <c r="Q69">
        <f t="shared" si="22"/>
        <v>4</v>
      </c>
      <c r="R69">
        <f t="shared" si="23"/>
        <v>0</v>
      </c>
      <c r="S69">
        <f t="shared" si="24"/>
        <v>1</v>
      </c>
      <c r="T69">
        <f t="shared" si="25"/>
        <v>5</v>
      </c>
      <c r="U69" s="2">
        <f t="shared" si="6"/>
        <v>308</v>
      </c>
      <c r="W69" s="3">
        <f t="shared" si="15"/>
        <v>1.6233766233766232E-2</v>
      </c>
      <c r="X69" s="3">
        <f t="shared" si="26"/>
        <v>0.87337662337662336</v>
      </c>
      <c r="Y69" s="3">
        <f t="shared" si="27"/>
        <v>7.792207792207792E-2</v>
      </c>
      <c r="Z69" s="3">
        <f t="shared" si="28"/>
        <v>1.2987012987012988E-2</v>
      </c>
      <c r="AA69" s="3">
        <f t="shared" si="29"/>
        <v>0</v>
      </c>
      <c r="AB69" s="3">
        <f t="shared" si="30"/>
        <v>3.246753246753247E-3</v>
      </c>
      <c r="AC69" s="3">
        <f t="shared" si="31"/>
        <v>1.6233766233766232E-2</v>
      </c>
      <c r="AE69" s="3">
        <f t="shared" si="16"/>
        <v>8.865687173320801E-3</v>
      </c>
      <c r="AF69" s="3">
        <f t="shared" si="8"/>
        <v>0.62477347009475137</v>
      </c>
      <c r="AG69" s="3">
        <f t="shared" si="9"/>
        <v>0.42623072615511953</v>
      </c>
      <c r="AH69" s="3">
        <f t="shared" si="10"/>
        <v>1.5365482397747612E-3</v>
      </c>
      <c r="AI69" s="3">
        <f t="shared" si="11"/>
        <v>2.4995772096567872E-6</v>
      </c>
      <c r="AJ69" s="3">
        <f t="shared" si="12"/>
        <v>4.0792620521167433E-8</v>
      </c>
      <c r="AK69" s="3">
        <f t="shared" si="13"/>
        <v>7.9919798711808299E-6</v>
      </c>
      <c r="AL69" s="3">
        <f t="shared" si="17"/>
        <v>1.0614169640126678</v>
      </c>
      <c r="AM69" s="3">
        <f t="shared" si="18"/>
        <v>1.0302509228399981</v>
      </c>
      <c r="AO69" s="4">
        <f t="shared" si="19"/>
        <v>-3.0250922839998111</v>
      </c>
    </row>
    <row r="70" spans="1:41" x14ac:dyDescent="0.25">
      <c r="A70" t="s">
        <v>320</v>
      </c>
      <c r="B70">
        <v>601</v>
      </c>
      <c r="C70">
        <v>24</v>
      </c>
      <c r="D70">
        <v>25</v>
      </c>
      <c r="E70" s="1">
        <v>0.21</v>
      </c>
      <c r="F70" t="s">
        <v>321</v>
      </c>
      <c r="G70" t="s">
        <v>322</v>
      </c>
      <c r="H70" t="s">
        <v>323</v>
      </c>
      <c r="I70" t="s">
        <v>324</v>
      </c>
      <c r="J70" t="s">
        <v>70</v>
      </c>
      <c r="K70" t="s">
        <v>22</v>
      </c>
      <c r="L70" t="s">
        <v>325</v>
      </c>
      <c r="N70">
        <f t="shared" si="14"/>
        <v>123</v>
      </c>
      <c r="O70">
        <f t="shared" si="20"/>
        <v>48</v>
      </c>
      <c r="P70">
        <f t="shared" si="21"/>
        <v>115</v>
      </c>
      <c r="Q70">
        <f t="shared" si="22"/>
        <v>158</v>
      </c>
      <c r="R70">
        <f t="shared" si="23"/>
        <v>2</v>
      </c>
      <c r="S70">
        <f t="shared" si="24"/>
        <v>0</v>
      </c>
      <c r="T70">
        <f t="shared" si="25"/>
        <v>155</v>
      </c>
      <c r="U70" s="2">
        <f t="shared" si="6"/>
        <v>601</v>
      </c>
      <c r="W70" s="3">
        <f t="shared" si="15"/>
        <v>0.20465890183028287</v>
      </c>
      <c r="X70" s="3">
        <f t="shared" si="26"/>
        <v>7.9866888519134774E-2</v>
      </c>
      <c r="Y70" s="3">
        <f t="shared" si="27"/>
        <v>0.1913477537437604</v>
      </c>
      <c r="Z70" s="3">
        <f t="shared" si="28"/>
        <v>0.26289517470881862</v>
      </c>
      <c r="AA70" s="3">
        <f t="shared" si="29"/>
        <v>3.3277870216306157E-3</v>
      </c>
      <c r="AB70" s="3">
        <f t="shared" si="30"/>
        <v>0</v>
      </c>
      <c r="AC70" s="3">
        <f t="shared" si="31"/>
        <v>0.25790349417637271</v>
      </c>
      <c r="AE70" s="3">
        <f t="shared" si="16"/>
        <v>8.8863346927880761E-3</v>
      </c>
      <c r="AF70" s="3">
        <f t="shared" si="8"/>
        <v>9.5086067923231388E-6</v>
      </c>
      <c r="AG70" s="3">
        <f t="shared" si="9"/>
        <v>0.29099314675592192</v>
      </c>
      <c r="AH70" s="3">
        <f t="shared" si="10"/>
        <v>4.4398422655231806E-2</v>
      </c>
      <c r="AI70" s="3">
        <f t="shared" si="11"/>
        <v>3.0512469895566084E-6</v>
      </c>
      <c r="AJ70" s="3">
        <f t="shared" si="12"/>
        <v>9.270693869660948E-6</v>
      </c>
      <c r="AK70" s="3">
        <f t="shared" si="13"/>
        <v>5.7045844393155756E-2</v>
      </c>
      <c r="AL70" s="3">
        <f t="shared" si="17"/>
        <v>0.40134557904474905</v>
      </c>
      <c r="AM70" s="3">
        <f t="shared" si="18"/>
        <v>0.63351841255384922</v>
      </c>
      <c r="AO70" s="4">
        <f t="shared" si="19"/>
        <v>36.648158744615081</v>
      </c>
    </row>
    <row r="71" spans="1:41" x14ac:dyDescent="0.25">
      <c r="A71" t="s">
        <v>326</v>
      </c>
      <c r="B71">
        <v>222</v>
      </c>
      <c r="C71">
        <v>12</v>
      </c>
      <c r="D71">
        <v>18.5</v>
      </c>
      <c r="E71" s="1">
        <v>0.69</v>
      </c>
      <c r="F71" t="s">
        <v>327</v>
      </c>
      <c r="G71" t="s">
        <v>328</v>
      </c>
      <c r="H71" t="s">
        <v>329</v>
      </c>
      <c r="I71" t="s">
        <v>330</v>
      </c>
      <c r="J71" t="s">
        <v>22</v>
      </c>
      <c r="K71" t="s">
        <v>22</v>
      </c>
      <c r="L71" t="s">
        <v>331</v>
      </c>
      <c r="N71">
        <f t="shared" si="14"/>
        <v>41</v>
      </c>
      <c r="O71">
        <f t="shared" si="20"/>
        <v>15</v>
      </c>
      <c r="P71">
        <f t="shared" si="21"/>
        <v>148</v>
      </c>
      <c r="Q71">
        <f t="shared" si="22"/>
        <v>11</v>
      </c>
      <c r="R71">
        <f t="shared" si="23"/>
        <v>0</v>
      </c>
      <c r="S71">
        <f t="shared" si="24"/>
        <v>0</v>
      </c>
      <c r="T71">
        <f t="shared" si="25"/>
        <v>7</v>
      </c>
      <c r="U71" s="2">
        <f t="shared" si="6"/>
        <v>222</v>
      </c>
      <c r="W71" s="3">
        <f t="shared" si="15"/>
        <v>0.18468468468468469</v>
      </c>
      <c r="X71" s="3">
        <f t="shared" si="26"/>
        <v>6.7567567567567571E-2</v>
      </c>
      <c r="Y71" s="3">
        <f t="shared" si="27"/>
        <v>0.66666666666666663</v>
      </c>
      <c r="Z71" s="3">
        <f t="shared" si="28"/>
        <v>4.954954954954955E-2</v>
      </c>
      <c r="AA71" s="3">
        <f t="shared" si="29"/>
        <v>0</v>
      </c>
      <c r="AB71" s="3">
        <f t="shared" si="30"/>
        <v>0</v>
      </c>
      <c r="AC71" s="3">
        <f t="shared" si="31"/>
        <v>3.1531531531531529E-2</v>
      </c>
      <c r="AE71" s="3">
        <f t="shared" si="16"/>
        <v>5.5194707058903057E-3</v>
      </c>
      <c r="AF71" s="3">
        <f t="shared" si="8"/>
        <v>2.3663434596088697E-4</v>
      </c>
      <c r="AG71" s="3">
        <f t="shared" si="9"/>
        <v>4.1112324748479399E-3</v>
      </c>
      <c r="AH71" s="3">
        <f t="shared" si="10"/>
        <v>6.9500408290595999E-6</v>
      </c>
      <c r="AI71" s="3">
        <f t="shared" si="11"/>
        <v>2.4995772096567872E-6</v>
      </c>
      <c r="AJ71" s="3">
        <f t="shared" si="12"/>
        <v>9.270693869660948E-6</v>
      </c>
      <c r="AK71" s="3">
        <f t="shared" si="13"/>
        <v>1.5551976270398177E-4</v>
      </c>
      <c r="AL71" s="3">
        <f t="shared" si="17"/>
        <v>1.004157760131149E-2</v>
      </c>
      <c r="AM71" s="3">
        <f t="shared" si="18"/>
        <v>0.10020767236749634</v>
      </c>
      <c r="AO71" s="4">
        <f t="shared" si="19"/>
        <v>89.979232763250366</v>
      </c>
    </row>
    <row r="72" spans="1:41" x14ac:dyDescent="0.25">
      <c r="A72" t="s">
        <v>332</v>
      </c>
      <c r="B72">
        <v>651</v>
      </c>
      <c r="C72">
        <v>26</v>
      </c>
      <c r="D72">
        <v>25</v>
      </c>
      <c r="E72" s="1">
        <v>0.92</v>
      </c>
      <c r="F72" t="s">
        <v>22</v>
      </c>
      <c r="G72" t="s">
        <v>22</v>
      </c>
      <c r="H72" t="s">
        <v>333</v>
      </c>
      <c r="I72" t="s">
        <v>20</v>
      </c>
      <c r="J72" t="s">
        <v>22</v>
      </c>
      <c r="K72" t="s">
        <v>22</v>
      </c>
      <c r="L72" t="s">
        <v>22</v>
      </c>
      <c r="N72">
        <f t="shared" si="14"/>
        <v>0</v>
      </c>
      <c r="O72">
        <f t="shared" si="20"/>
        <v>0</v>
      </c>
      <c r="P72">
        <f t="shared" si="21"/>
        <v>650</v>
      </c>
      <c r="Q72">
        <f t="shared" si="22"/>
        <v>1</v>
      </c>
      <c r="R72">
        <f t="shared" si="23"/>
        <v>0</v>
      </c>
      <c r="S72">
        <f t="shared" si="24"/>
        <v>0</v>
      </c>
      <c r="T72">
        <f t="shared" si="25"/>
        <v>0</v>
      </c>
      <c r="U72" s="2">
        <f t="shared" si="6"/>
        <v>651</v>
      </c>
      <c r="W72" s="3">
        <f t="shared" si="15"/>
        <v>0</v>
      </c>
      <c r="X72" s="3">
        <f t="shared" si="26"/>
        <v>0</v>
      </c>
      <c r="Y72" s="3">
        <f t="shared" si="27"/>
        <v>0.99846390168970811</v>
      </c>
      <c r="Z72" s="3">
        <f t="shared" si="28"/>
        <v>1.5360983102918587E-3</v>
      </c>
      <c r="AA72" s="3">
        <f t="shared" si="29"/>
        <v>0</v>
      </c>
      <c r="AB72" s="3">
        <f t="shared" si="30"/>
        <v>0</v>
      </c>
      <c r="AC72" s="3">
        <f t="shared" si="31"/>
        <v>0</v>
      </c>
      <c r="AE72" s="3">
        <f t="shared" si="16"/>
        <v>1.2186293056398257E-2</v>
      </c>
      <c r="AF72" s="3">
        <f t="shared" si="8"/>
        <v>6.8807840252619193E-3</v>
      </c>
      <c r="AG72" s="3">
        <f t="shared" si="9"/>
        <v>7.1651694640826408E-2</v>
      </c>
      <c r="AH72" s="3">
        <f t="shared" si="10"/>
        <v>2.5653965924092503E-3</v>
      </c>
      <c r="AI72" s="3">
        <f t="shared" si="11"/>
        <v>2.4995772096567872E-6</v>
      </c>
      <c r="AJ72" s="3">
        <f t="shared" si="12"/>
        <v>9.270693869660948E-6</v>
      </c>
      <c r="AK72" s="3">
        <f t="shared" si="13"/>
        <v>3.6331315241169355E-4</v>
      </c>
      <c r="AL72" s="3">
        <f t="shared" si="17"/>
        <v>9.3659251738386851E-2</v>
      </c>
      <c r="AM72" s="3">
        <f t="shared" si="18"/>
        <v>0.30603799067826015</v>
      </c>
      <c r="AO72" s="4">
        <f t="shared" si="19"/>
        <v>69.396200932173983</v>
      </c>
    </row>
    <row r="73" spans="1:41" x14ac:dyDescent="0.25">
      <c r="A73" t="s">
        <v>334</v>
      </c>
      <c r="B73">
        <v>837</v>
      </c>
      <c r="C73">
        <v>36</v>
      </c>
      <c r="D73">
        <v>23.2</v>
      </c>
      <c r="E73" s="1">
        <v>0.8</v>
      </c>
      <c r="F73" t="s">
        <v>335</v>
      </c>
      <c r="G73" t="s">
        <v>336</v>
      </c>
      <c r="H73" t="s">
        <v>337</v>
      </c>
      <c r="I73" t="s">
        <v>22</v>
      </c>
      <c r="J73" t="s">
        <v>64</v>
      </c>
      <c r="K73" t="s">
        <v>22</v>
      </c>
      <c r="L73" t="s">
        <v>338</v>
      </c>
      <c r="N73">
        <f t="shared" si="14"/>
        <v>15</v>
      </c>
      <c r="O73">
        <f t="shared" si="20"/>
        <v>7</v>
      </c>
      <c r="P73">
        <f t="shared" si="21"/>
        <v>812</v>
      </c>
      <c r="Q73">
        <f t="shared" si="22"/>
        <v>0</v>
      </c>
      <c r="R73">
        <f t="shared" si="23"/>
        <v>1</v>
      </c>
      <c r="S73">
        <f t="shared" si="24"/>
        <v>0</v>
      </c>
      <c r="T73">
        <f t="shared" si="25"/>
        <v>2</v>
      </c>
      <c r="U73" s="2">
        <f t="shared" ref="U73:U136" si="32">SUM(N73:T73)</f>
        <v>837</v>
      </c>
      <c r="W73" s="3">
        <f t="shared" si="15"/>
        <v>1.7921146953405017E-2</v>
      </c>
      <c r="X73" s="3">
        <f t="shared" si="26"/>
        <v>8.3632019115890081E-3</v>
      </c>
      <c r="Y73" s="3">
        <f t="shared" si="27"/>
        <v>0.97013142174432498</v>
      </c>
      <c r="Z73" s="3">
        <f t="shared" si="28"/>
        <v>0</v>
      </c>
      <c r="AA73" s="3">
        <f t="shared" si="29"/>
        <v>1.1947431302270011E-3</v>
      </c>
      <c r="AB73" s="3">
        <f t="shared" si="30"/>
        <v>0</v>
      </c>
      <c r="AC73" s="3">
        <f t="shared" si="31"/>
        <v>2.3894862604540022E-3</v>
      </c>
      <c r="AE73" s="3">
        <f t="shared" si="16"/>
        <v>8.5507743883349516E-3</v>
      </c>
      <c r="AF73" s="3">
        <f t="shared" ref="AF73:AF136" si="33">(X73-O$6)^2</f>
        <v>5.5632637548109782E-3</v>
      </c>
      <c r="AG73" s="3">
        <f t="shared" ref="AG73:AG136" si="34">(Y73-P$6)^2</f>
        <v>5.7286441561918748E-2</v>
      </c>
      <c r="AH73" s="3">
        <f t="shared" ref="AH73:AH136" si="35">(Z73-Q$6)^2</f>
        <v>2.7233621635409178E-3</v>
      </c>
      <c r="AI73" s="3">
        <f t="shared" ref="AI73:AI136" si="36">(AA73-R$6)^2</f>
        <v>1.4919832967623988E-7</v>
      </c>
      <c r="AJ73" s="3">
        <f t="shared" ref="AJ73:AJ136" si="37">(AB73-S$6)^2</f>
        <v>9.270693869660948E-6</v>
      </c>
      <c r="AK73" s="3">
        <f t="shared" ref="AK73:AK136" si="38">(AC73-T$6)^2</f>
        <v>2.7793187594381345E-4</v>
      </c>
      <c r="AL73" s="3">
        <f t="shared" si="17"/>
        <v>7.4411193636748751E-2</v>
      </c>
      <c r="AM73" s="3">
        <f t="shared" si="18"/>
        <v>0.27278415209969359</v>
      </c>
      <c r="AO73" s="4">
        <f t="shared" si="19"/>
        <v>72.721584790030647</v>
      </c>
    </row>
    <row r="74" spans="1:41" x14ac:dyDescent="0.25">
      <c r="A74" t="s">
        <v>339</v>
      </c>
      <c r="B74">
        <v>487</v>
      </c>
      <c r="C74">
        <v>20</v>
      </c>
      <c r="D74">
        <v>24.3</v>
      </c>
      <c r="E74" s="1">
        <v>0.79</v>
      </c>
      <c r="F74" t="s">
        <v>154</v>
      </c>
      <c r="G74" t="s">
        <v>22</v>
      </c>
      <c r="H74" t="s">
        <v>340</v>
      </c>
      <c r="I74" t="s">
        <v>341</v>
      </c>
      <c r="J74" t="s">
        <v>23</v>
      </c>
      <c r="K74" t="s">
        <v>22</v>
      </c>
      <c r="L74" t="s">
        <v>82</v>
      </c>
      <c r="N74">
        <f t="shared" ref="N74:N137" si="39">INT(LEFT(F74,FIND(" ",F74)-1))</f>
        <v>7</v>
      </c>
      <c r="O74">
        <f t="shared" si="20"/>
        <v>0</v>
      </c>
      <c r="P74">
        <f t="shared" si="21"/>
        <v>455</v>
      </c>
      <c r="Q74">
        <f t="shared" si="22"/>
        <v>20</v>
      </c>
      <c r="R74">
        <f t="shared" si="23"/>
        <v>2</v>
      </c>
      <c r="S74">
        <f t="shared" si="24"/>
        <v>0</v>
      </c>
      <c r="T74">
        <f t="shared" si="25"/>
        <v>3</v>
      </c>
      <c r="U74" s="2">
        <f t="shared" si="32"/>
        <v>487</v>
      </c>
      <c r="W74" s="3">
        <f t="shared" ref="W74:W137" si="40">N74/$U74</f>
        <v>1.4373716632443531E-2</v>
      </c>
      <c r="X74" s="3">
        <f t="shared" si="26"/>
        <v>0</v>
      </c>
      <c r="Y74" s="3">
        <f t="shared" si="27"/>
        <v>0.93429158110882959</v>
      </c>
      <c r="Z74" s="3">
        <f t="shared" si="28"/>
        <v>4.1067761806981518E-2</v>
      </c>
      <c r="AA74" s="3">
        <f t="shared" si="29"/>
        <v>4.1067761806981521E-3</v>
      </c>
      <c r="AB74" s="3">
        <f t="shared" si="30"/>
        <v>0</v>
      </c>
      <c r="AC74" s="3">
        <f t="shared" si="31"/>
        <v>6.1601642710472282E-3</v>
      </c>
      <c r="AE74" s="3">
        <f t="shared" ref="AE74:AE137" si="41">(W74-N$6)^2</f>
        <v>9.2194232330055307E-3</v>
      </c>
      <c r="AF74" s="3">
        <f t="shared" si="33"/>
        <v>6.8807840252619193E-3</v>
      </c>
      <c r="AG74" s="3">
        <f t="shared" si="34"/>
        <v>4.1414700651172032E-2</v>
      </c>
      <c r="AH74" s="3">
        <f t="shared" si="35"/>
        <v>1.2361171959736415E-4</v>
      </c>
      <c r="AI74" s="3">
        <f t="shared" si="36"/>
        <v>6.3795194188043556E-6</v>
      </c>
      <c r="AJ74" s="3">
        <f t="shared" si="37"/>
        <v>9.270693869660948E-6</v>
      </c>
      <c r="AK74" s="3">
        <f t="shared" si="38"/>
        <v>1.6642576314343115E-4</v>
      </c>
      <c r="AL74" s="3">
        <f t="shared" ref="AL74:AL137" si="42">SUM(AE74:AK74)</f>
        <v>5.7820595605468747E-2</v>
      </c>
      <c r="AM74" s="3">
        <f t="shared" ref="AM74:AM137" si="43">SQRT(AL74)</f>
        <v>0.24045913500108235</v>
      </c>
      <c r="AO74" s="4">
        <f t="shared" ref="AO74:AO137" si="44">100-100*AM74</f>
        <v>75.954086499891758</v>
      </c>
    </row>
    <row r="75" spans="1:41" x14ac:dyDescent="0.25">
      <c r="A75" t="s">
        <v>342</v>
      </c>
      <c r="B75">
        <v>872</v>
      </c>
      <c r="C75">
        <v>35</v>
      </c>
      <c r="D75">
        <v>24.9</v>
      </c>
      <c r="E75" s="1">
        <v>0.91</v>
      </c>
      <c r="F75" t="s">
        <v>169</v>
      </c>
      <c r="G75" t="s">
        <v>343</v>
      </c>
      <c r="H75" t="s">
        <v>344</v>
      </c>
      <c r="I75" t="s">
        <v>338</v>
      </c>
      <c r="J75" t="s">
        <v>172</v>
      </c>
      <c r="K75" t="s">
        <v>22</v>
      </c>
      <c r="L75" t="s">
        <v>234</v>
      </c>
      <c r="N75">
        <f t="shared" si="39"/>
        <v>15</v>
      </c>
      <c r="O75">
        <f t="shared" si="20"/>
        <v>157</v>
      </c>
      <c r="P75">
        <f t="shared" si="21"/>
        <v>687</v>
      </c>
      <c r="Q75">
        <f t="shared" si="22"/>
        <v>2</v>
      </c>
      <c r="R75">
        <f t="shared" si="23"/>
        <v>3</v>
      </c>
      <c r="S75">
        <f t="shared" si="24"/>
        <v>0</v>
      </c>
      <c r="T75">
        <f t="shared" si="25"/>
        <v>8</v>
      </c>
      <c r="U75" s="2">
        <f t="shared" si="32"/>
        <v>872</v>
      </c>
      <c r="W75" s="3">
        <f t="shared" si="40"/>
        <v>1.7201834862385322E-2</v>
      </c>
      <c r="X75" s="3">
        <f t="shared" si="26"/>
        <v>0.18004587155963303</v>
      </c>
      <c r="Y75" s="3">
        <f t="shared" si="27"/>
        <v>0.78784403669724767</v>
      </c>
      <c r="Z75" s="3">
        <f t="shared" si="28"/>
        <v>2.2935779816513763E-3</v>
      </c>
      <c r="AA75" s="3">
        <f t="shared" si="29"/>
        <v>3.4403669724770644E-3</v>
      </c>
      <c r="AB75" s="3">
        <f t="shared" si="30"/>
        <v>0</v>
      </c>
      <c r="AC75" s="3">
        <f t="shared" si="31"/>
        <v>9.1743119266055051E-3</v>
      </c>
      <c r="AE75" s="3">
        <f t="shared" si="41"/>
        <v>8.6843219479873814E-3</v>
      </c>
      <c r="AF75" s="3">
        <f t="shared" si="33"/>
        <v>9.4275128462830201E-3</v>
      </c>
      <c r="AG75" s="3">
        <f t="shared" si="34"/>
        <v>3.2556697696341681E-3</v>
      </c>
      <c r="AH75" s="3">
        <f t="shared" si="35"/>
        <v>2.4892380646066156E-3</v>
      </c>
      <c r="AI75" s="3">
        <f t="shared" si="36"/>
        <v>3.4572264747015519E-6</v>
      </c>
      <c r="AJ75" s="3">
        <f t="shared" si="37"/>
        <v>9.270693869660948E-6</v>
      </c>
      <c r="AK75" s="3">
        <f t="shared" si="38"/>
        <v>9.774215667172735E-5</v>
      </c>
      <c r="AL75" s="3">
        <f t="shared" si="42"/>
        <v>2.3967212705527277E-2</v>
      </c>
      <c r="AM75" s="3">
        <f t="shared" si="43"/>
        <v>0.15481347714436</v>
      </c>
      <c r="AO75" s="4">
        <f t="shared" si="44"/>
        <v>84.518652285564002</v>
      </c>
    </row>
    <row r="76" spans="1:41" x14ac:dyDescent="0.25">
      <c r="A76" t="s">
        <v>345</v>
      </c>
      <c r="B76">
        <v>379</v>
      </c>
      <c r="C76">
        <v>16</v>
      </c>
      <c r="D76">
        <v>23.6</v>
      </c>
      <c r="E76" s="1">
        <v>0.79</v>
      </c>
      <c r="F76" t="s">
        <v>346</v>
      </c>
      <c r="G76" t="s">
        <v>347</v>
      </c>
      <c r="H76" t="s">
        <v>348</v>
      </c>
      <c r="I76" t="s">
        <v>349</v>
      </c>
      <c r="J76" t="s">
        <v>22</v>
      </c>
      <c r="K76" t="s">
        <v>22</v>
      </c>
      <c r="L76" t="s">
        <v>350</v>
      </c>
      <c r="N76">
        <f t="shared" si="39"/>
        <v>95</v>
      </c>
      <c r="O76">
        <f t="shared" si="20"/>
        <v>37</v>
      </c>
      <c r="P76">
        <f t="shared" si="21"/>
        <v>210</v>
      </c>
      <c r="Q76">
        <f t="shared" si="22"/>
        <v>30</v>
      </c>
      <c r="R76">
        <f t="shared" si="23"/>
        <v>0</v>
      </c>
      <c r="S76">
        <f t="shared" si="24"/>
        <v>0</v>
      </c>
      <c r="T76">
        <f t="shared" si="25"/>
        <v>7</v>
      </c>
      <c r="U76" s="2">
        <f t="shared" si="32"/>
        <v>379</v>
      </c>
      <c r="W76" s="3">
        <f t="shared" si="40"/>
        <v>0.25065963060686014</v>
      </c>
      <c r="X76" s="3">
        <f t="shared" si="26"/>
        <v>9.7625329815303433E-2</v>
      </c>
      <c r="Y76" s="3">
        <f t="shared" si="27"/>
        <v>0.55408970976253302</v>
      </c>
      <c r="Z76" s="3">
        <f t="shared" si="28"/>
        <v>7.9155672823219003E-2</v>
      </c>
      <c r="AA76" s="3">
        <f t="shared" si="29"/>
        <v>0</v>
      </c>
      <c r="AB76" s="3">
        <f t="shared" si="30"/>
        <v>0</v>
      </c>
      <c r="AC76" s="3">
        <f t="shared" si="31"/>
        <v>1.8469656992084433E-2</v>
      </c>
      <c r="AE76" s="3">
        <f t="shared" si="41"/>
        <v>1.9675136031793113E-2</v>
      </c>
      <c r="AF76" s="3">
        <f t="shared" si="33"/>
        <v>2.1535088220382359E-4</v>
      </c>
      <c r="AG76" s="3">
        <f t="shared" si="34"/>
        <v>3.1221423470629065E-2</v>
      </c>
      <c r="AH76" s="3">
        <f t="shared" si="35"/>
        <v>7.2737174450756301E-4</v>
      </c>
      <c r="AI76" s="3">
        <f t="shared" si="36"/>
        <v>2.4995772096567872E-6</v>
      </c>
      <c r="AJ76" s="3">
        <f t="shared" si="37"/>
        <v>9.270693869660948E-6</v>
      </c>
      <c r="AK76" s="3">
        <f t="shared" si="38"/>
        <v>3.4942077253340577E-7</v>
      </c>
      <c r="AL76" s="3">
        <f t="shared" si="42"/>
        <v>5.1851401820985417E-2</v>
      </c>
      <c r="AM76" s="3">
        <f t="shared" si="43"/>
        <v>0.22770902885258068</v>
      </c>
      <c r="AO76" s="4">
        <f t="shared" si="44"/>
        <v>77.229097114741933</v>
      </c>
    </row>
    <row r="77" spans="1:41" x14ac:dyDescent="0.25">
      <c r="A77" t="s">
        <v>351</v>
      </c>
      <c r="B77">
        <v>436</v>
      </c>
      <c r="C77">
        <v>20</v>
      </c>
      <c r="D77">
        <v>21.8</v>
      </c>
      <c r="E77" s="1">
        <v>0.9</v>
      </c>
      <c r="F77" t="s">
        <v>352</v>
      </c>
      <c r="G77" t="s">
        <v>353</v>
      </c>
      <c r="H77" t="s">
        <v>354</v>
      </c>
      <c r="I77" t="s">
        <v>355</v>
      </c>
      <c r="J77" t="s">
        <v>22</v>
      </c>
      <c r="K77" t="s">
        <v>22</v>
      </c>
      <c r="L77" t="s">
        <v>22</v>
      </c>
      <c r="N77">
        <f t="shared" si="39"/>
        <v>16</v>
      </c>
      <c r="O77">
        <f t="shared" si="20"/>
        <v>9</v>
      </c>
      <c r="P77">
        <f t="shared" si="21"/>
        <v>378</v>
      </c>
      <c r="Q77">
        <f t="shared" si="22"/>
        <v>33</v>
      </c>
      <c r="R77">
        <f t="shared" si="23"/>
        <v>0</v>
      </c>
      <c r="S77">
        <f t="shared" si="24"/>
        <v>0</v>
      </c>
      <c r="T77">
        <f t="shared" si="25"/>
        <v>0</v>
      </c>
      <c r="U77" s="2">
        <f t="shared" si="32"/>
        <v>436</v>
      </c>
      <c r="W77" s="3">
        <f t="shared" si="40"/>
        <v>3.669724770642202E-2</v>
      </c>
      <c r="X77" s="3">
        <f t="shared" si="26"/>
        <v>2.0642201834862386E-2</v>
      </c>
      <c r="Y77" s="3">
        <f t="shared" si="27"/>
        <v>0.8669724770642202</v>
      </c>
      <c r="Z77" s="3">
        <f t="shared" si="28"/>
        <v>7.5688073394495417E-2</v>
      </c>
      <c r="AA77" s="3">
        <f t="shared" si="29"/>
        <v>0</v>
      </c>
      <c r="AB77" s="3">
        <f t="shared" si="30"/>
        <v>0</v>
      </c>
      <c r="AC77" s="3">
        <f t="shared" si="31"/>
        <v>0</v>
      </c>
      <c r="AE77" s="3">
        <f t="shared" si="41"/>
        <v>5.4308493527316336E-3</v>
      </c>
      <c r="AF77" s="3">
        <f t="shared" si="33"/>
        <v>3.8823229498553958E-3</v>
      </c>
      <c r="AG77" s="3">
        <f t="shared" si="34"/>
        <v>1.8546876395266476E-2</v>
      </c>
      <c r="AH77" s="3">
        <f t="shared" si="35"/>
        <v>5.5235485426824817E-4</v>
      </c>
      <c r="AI77" s="3">
        <f t="shared" si="36"/>
        <v>2.4995772096567872E-6</v>
      </c>
      <c r="AJ77" s="3">
        <f t="shared" si="37"/>
        <v>9.270693869660948E-6</v>
      </c>
      <c r="AK77" s="3">
        <f t="shared" si="38"/>
        <v>3.6331315241169355E-4</v>
      </c>
      <c r="AL77" s="3">
        <f t="shared" si="42"/>
        <v>2.8787486975612769E-2</v>
      </c>
      <c r="AM77" s="3">
        <f t="shared" si="43"/>
        <v>0.16966875662776801</v>
      </c>
      <c r="AO77" s="4">
        <f t="shared" si="44"/>
        <v>83.0331243372232</v>
      </c>
    </row>
    <row r="78" spans="1:41" x14ac:dyDescent="0.25">
      <c r="A78" t="s">
        <v>356</v>
      </c>
      <c r="B78">
        <v>310</v>
      </c>
      <c r="C78">
        <v>14</v>
      </c>
      <c r="D78">
        <v>22.1</v>
      </c>
      <c r="E78" s="1">
        <v>0.86</v>
      </c>
      <c r="F78" t="s">
        <v>357</v>
      </c>
      <c r="G78" t="s">
        <v>358</v>
      </c>
      <c r="H78" t="s">
        <v>359</v>
      </c>
      <c r="I78" t="s">
        <v>360</v>
      </c>
      <c r="J78" t="s">
        <v>129</v>
      </c>
      <c r="K78" t="s">
        <v>196</v>
      </c>
      <c r="L78" t="s">
        <v>196</v>
      </c>
      <c r="N78">
        <f t="shared" si="39"/>
        <v>6</v>
      </c>
      <c r="O78">
        <f t="shared" si="20"/>
        <v>7</v>
      </c>
      <c r="P78">
        <f t="shared" si="21"/>
        <v>271</v>
      </c>
      <c r="Q78">
        <f t="shared" si="22"/>
        <v>15</v>
      </c>
      <c r="R78">
        <f t="shared" si="23"/>
        <v>3</v>
      </c>
      <c r="S78">
        <f t="shared" si="24"/>
        <v>4</v>
      </c>
      <c r="T78">
        <f t="shared" si="25"/>
        <v>4</v>
      </c>
      <c r="U78" s="2">
        <f t="shared" si="32"/>
        <v>310</v>
      </c>
      <c r="W78" s="3">
        <f t="shared" si="40"/>
        <v>1.935483870967742E-2</v>
      </c>
      <c r="X78" s="3">
        <f t="shared" si="26"/>
        <v>2.2580645161290321E-2</v>
      </c>
      <c r="Y78" s="3">
        <f t="shared" si="27"/>
        <v>0.87419354838709673</v>
      </c>
      <c r="Z78" s="3">
        <f t="shared" si="28"/>
        <v>4.8387096774193547E-2</v>
      </c>
      <c r="AA78" s="3">
        <f t="shared" si="29"/>
        <v>9.6774193548387101E-3</v>
      </c>
      <c r="AB78" s="3">
        <f t="shared" si="30"/>
        <v>1.2903225806451613E-2</v>
      </c>
      <c r="AC78" s="3">
        <f t="shared" si="31"/>
        <v>1.2903225806451613E-2</v>
      </c>
      <c r="AE78" s="3">
        <f t="shared" si="41"/>
        <v>8.2876817675919343E-3</v>
      </c>
      <c r="AF78" s="3">
        <f t="shared" si="33"/>
        <v>3.6445183361666685E-3</v>
      </c>
      <c r="AG78" s="3">
        <f t="shared" si="34"/>
        <v>2.0565851149881638E-2</v>
      </c>
      <c r="AH78" s="3">
        <f t="shared" si="35"/>
        <v>1.4430469533812825E-5</v>
      </c>
      <c r="AI78" s="3">
        <f t="shared" si="36"/>
        <v>6.5551923358701846E-5</v>
      </c>
      <c r="AJ78" s="3">
        <f t="shared" si="37"/>
        <v>9.7188925804671456E-5</v>
      </c>
      <c r="AK78" s="3">
        <f t="shared" si="38"/>
        <v>3.7915414917368318E-5</v>
      </c>
      <c r="AL78" s="3">
        <f t="shared" si="42"/>
        <v>3.2713137987254795E-2</v>
      </c>
      <c r="AM78" s="3">
        <f t="shared" si="43"/>
        <v>0.18086773616998361</v>
      </c>
      <c r="AO78" s="4">
        <f t="shared" si="44"/>
        <v>81.913226383001643</v>
      </c>
    </row>
    <row r="79" spans="1:41" x14ac:dyDescent="0.25">
      <c r="A79" t="s">
        <v>361</v>
      </c>
      <c r="B79">
        <v>416</v>
      </c>
      <c r="C79">
        <v>19</v>
      </c>
      <c r="D79">
        <v>21.8</v>
      </c>
      <c r="E79" s="1">
        <v>0.93</v>
      </c>
      <c r="F79" t="s">
        <v>362</v>
      </c>
      <c r="G79" t="s">
        <v>363</v>
      </c>
      <c r="H79" t="s">
        <v>364</v>
      </c>
      <c r="I79" t="s">
        <v>365</v>
      </c>
      <c r="J79" t="s">
        <v>22</v>
      </c>
      <c r="K79" t="s">
        <v>58</v>
      </c>
      <c r="L79" t="s">
        <v>262</v>
      </c>
      <c r="N79">
        <f t="shared" si="39"/>
        <v>19</v>
      </c>
      <c r="O79">
        <f t="shared" si="20"/>
        <v>38</v>
      </c>
      <c r="P79">
        <f t="shared" si="21"/>
        <v>347</v>
      </c>
      <c r="Q79">
        <f t="shared" si="22"/>
        <v>4</v>
      </c>
      <c r="R79">
        <f t="shared" si="23"/>
        <v>0</v>
      </c>
      <c r="S79">
        <f t="shared" si="24"/>
        <v>3</v>
      </c>
      <c r="T79">
        <f t="shared" si="25"/>
        <v>5</v>
      </c>
      <c r="U79" s="2">
        <f t="shared" si="32"/>
        <v>416</v>
      </c>
      <c r="W79" s="3">
        <f t="shared" si="40"/>
        <v>4.567307692307692E-2</v>
      </c>
      <c r="X79" s="3">
        <f t="shared" si="26"/>
        <v>9.1346153846153841E-2</v>
      </c>
      <c r="Y79" s="3">
        <f t="shared" si="27"/>
        <v>0.83413461538461542</v>
      </c>
      <c r="Z79" s="3">
        <f t="shared" si="28"/>
        <v>9.6153846153846159E-3</v>
      </c>
      <c r="AA79" s="3">
        <f t="shared" si="29"/>
        <v>0</v>
      </c>
      <c r="AB79" s="3">
        <f t="shared" si="30"/>
        <v>7.2115384615384619E-3</v>
      </c>
      <c r="AC79" s="3">
        <f t="shared" si="31"/>
        <v>1.201923076923077E-2</v>
      </c>
      <c r="AE79" s="3">
        <f t="shared" si="41"/>
        <v>4.1884800216459711E-3</v>
      </c>
      <c r="AF79" s="3">
        <f t="shared" si="33"/>
        <v>7.0487147731578074E-5</v>
      </c>
      <c r="AG79" s="3">
        <f t="shared" si="34"/>
        <v>1.0681027260889904E-2</v>
      </c>
      <c r="AH79" s="3">
        <f t="shared" si="35"/>
        <v>1.8122438894868558E-3</v>
      </c>
      <c r="AI79" s="3">
        <f t="shared" si="36"/>
        <v>2.4995772096567872E-6</v>
      </c>
      <c r="AJ79" s="3">
        <f t="shared" si="37"/>
        <v>1.7361864278676549E-5</v>
      </c>
      <c r="AK79" s="3">
        <f t="shared" si="38"/>
        <v>4.9583348408916507E-5</v>
      </c>
      <c r="AL79" s="3">
        <f t="shared" si="42"/>
        <v>1.6821683109651559E-2</v>
      </c>
      <c r="AM79" s="3">
        <f t="shared" si="43"/>
        <v>0.12969843140782991</v>
      </c>
      <c r="AO79" s="4">
        <f t="shared" si="44"/>
        <v>87.030156859217016</v>
      </c>
    </row>
    <row r="80" spans="1:41" x14ac:dyDescent="0.25">
      <c r="A80" t="s">
        <v>366</v>
      </c>
      <c r="B80">
        <v>537</v>
      </c>
      <c r="C80">
        <v>24</v>
      </c>
      <c r="D80">
        <v>22.3</v>
      </c>
      <c r="E80" s="1">
        <v>0.8</v>
      </c>
      <c r="F80" t="s">
        <v>163</v>
      </c>
      <c r="G80" t="s">
        <v>367</v>
      </c>
      <c r="H80" t="s">
        <v>368</v>
      </c>
      <c r="I80" t="s">
        <v>369</v>
      </c>
      <c r="J80" t="s">
        <v>22</v>
      </c>
      <c r="K80" t="s">
        <v>20</v>
      </c>
      <c r="L80" t="s">
        <v>370</v>
      </c>
      <c r="N80">
        <f t="shared" si="39"/>
        <v>8</v>
      </c>
      <c r="O80">
        <f t="shared" si="20"/>
        <v>15</v>
      </c>
      <c r="P80">
        <f t="shared" si="21"/>
        <v>280</v>
      </c>
      <c r="Q80">
        <f t="shared" si="22"/>
        <v>226</v>
      </c>
      <c r="R80">
        <f t="shared" si="23"/>
        <v>0</v>
      </c>
      <c r="S80">
        <f t="shared" si="24"/>
        <v>1</v>
      </c>
      <c r="T80">
        <f t="shared" si="25"/>
        <v>7</v>
      </c>
      <c r="U80" s="2">
        <f t="shared" si="32"/>
        <v>537</v>
      </c>
      <c r="W80" s="3">
        <f t="shared" si="40"/>
        <v>1.4897579143389199E-2</v>
      </c>
      <c r="X80" s="3">
        <f t="shared" si="26"/>
        <v>2.7932960893854747E-2</v>
      </c>
      <c r="Y80" s="3">
        <f t="shared" si="27"/>
        <v>0.52141527001862198</v>
      </c>
      <c r="Z80" s="3">
        <f t="shared" si="28"/>
        <v>0.42085661080074488</v>
      </c>
      <c r="AA80" s="3">
        <f t="shared" si="29"/>
        <v>0</v>
      </c>
      <c r="AB80" s="3">
        <f t="shared" si="30"/>
        <v>1.8621973929236499E-3</v>
      </c>
      <c r="AC80" s="3">
        <f t="shared" si="31"/>
        <v>1.3035381750465549E-2</v>
      </c>
      <c r="AE80" s="3">
        <f t="shared" si="41"/>
        <v>9.1190973843245406E-3</v>
      </c>
      <c r="AF80" s="3">
        <f t="shared" si="33"/>
        <v>3.026928664162252E-3</v>
      </c>
      <c r="AG80" s="3">
        <f t="shared" si="34"/>
        <v>4.3835918302580913E-2</v>
      </c>
      <c r="AH80" s="3">
        <f t="shared" si="35"/>
        <v>0.13591813535632447</v>
      </c>
      <c r="AI80" s="3">
        <f t="shared" si="36"/>
        <v>2.4995772096567872E-6</v>
      </c>
      <c r="AJ80" s="3">
        <f t="shared" si="37"/>
        <v>1.3985049710303159E-6</v>
      </c>
      <c r="AK80" s="3">
        <f t="shared" si="38"/>
        <v>3.6305366596844609E-5</v>
      </c>
      <c r="AL80" s="3">
        <f t="shared" si="42"/>
        <v>0.19194028315616971</v>
      </c>
      <c r="AM80" s="3">
        <f t="shared" si="43"/>
        <v>0.4381098984914284</v>
      </c>
      <c r="AO80" s="4">
        <f t="shared" si="44"/>
        <v>56.189010150857158</v>
      </c>
    </row>
    <row r="81" spans="1:41" x14ac:dyDescent="0.25">
      <c r="A81" t="s">
        <v>371</v>
      </c>
      <c r="B81">
        <v>435</v>
      </c>
      <c r="C81">
        <v>17</v>
      </c>
      <c r="D81">
        <v>25.5</v>
      </c>
      <c r="E81" s="1">
        <v>0.18</v>
      </c>
      <c r="F81" t="s">
        <v>372</v>
      </c>
      <c r="G81" t="s">
        <v>373</v>
      </c>
      <c r="H81" t="s">
        <v>374</v>
      </c>
      <c r="I81" t="s">
        <v>375</v>
      </c>
      <c r="J81" t="s">
        <v>20</v>
      </c>
      <c r="K81" t="s">
        <v>22</v>
      </c>
      <c r="L81" t="s">
        <v>376</v>
      </c>
      <c r="N81">
        <f t="shared" si="39"/>
        <v>284</v>
      </c>
      <c r="O81">
        <f t="shared" si="20"/>
        <v>28</v>
      </c>
      <c r="P81">
        <f t="shared" si="21"/>
        <v>47</v>
      </c>
      <c r="Q81">
        <f t="shared" si="22"/>
        <v>51</v>
      </c>
      <c r="R81">
        <f t="shared" si="23"/>
        <v>1</v>
      </c>
      <c r="S81">
        <f t="shared" si="24"/>
        <v>0</v>
      </c>
      <c r="T81">
        <f t="shared" si="25"/>
        <v>24</v>
      </c>
      <c r="U81" s="2">
        <f t="shared" si="32"/>
        <v>435</v>
      </c>
      <c r="W81" s="3">
        <f t="shared" si="40"/>
        <v>0.65287356321839085</v>
      </c>
      <c r="X81" s="3">
        <f t="shared" si="26"/>
        <v>6.4367816091954022E-2</v>
      </c>
      <c r="Y81" s="3">
        <f t="shared" si="27"/>
        <v>0.10804597701149425</v>
      </c>
      <c r="Z81" s="3">
        <f t="shared" si="28"/>
        <v>0.11724137931034483</v>
      </c>
      <c r="AA81" s="3">
        <f t="shared" si="29"/>
        <v>2.2988505747126436E-3</v>
      </c>
      <c r="AB81" s="3">
        <f t="shared" si="30"/>
        <v>0</v>
      </c>
      <c r="AC81" s="3">
        <f t="shared" si="31"/>
        <v>5.5172413793103448E-2</v>
      </c>
      <c r="AE81" s="3">
        <f t="shared" si="41"/>
        <v>0.29428674083277329</v>
      </c>
      <c r="AF81" s="3">
        <f t="shared" si="33"/>
        <v>3.4531582199863887E-4</v>
      </c>
      <c r="AG81" s="3">
        <f t="shared" si="34"/>
        <v>0.3878045881484054</v>
      </c>
      <c r="AH81" s="3">
        <f t="shared" si="35"/>
        <v>4.2322228620701756E-3</v>
      </c>
      <c r="AI81" s="3">
        <f t="shared" si="36"/>
        <v>5.1530208768419914E-7</v>
      </c>
      <c r="AJ81" s="3">
        <f t="shared" si="37"/>
        <v>9.270693869660948E-6</v>
      </c>
      <c r="AK81" s="3">
        <f t="shared" si="38"/>
        <v>1.3040504396305422E-3</v>
      </c>
      <c r="AL81" s="3">
        <f t="shared" si="42"/>
        <v>0.6879827041008354</v>
      </c>
      <c r="AM81" s="3">
        <f t="shared" si="43"/>
        <v>0.82944722803855064</v>
      </c>
      <c r="AO81" s="4">
        <f t="shared" si="44"/>
        <v>17.055277196144942</v>
      </c>
    </row>
    <row r="82" spans="1:41" x14ac:dyDescent="0.25">
      <c r="A82" t="s">
        <v>377</v>
      </c>
      <c r="B82">
        <v>569</v>
      </c>
      <c r="C82">
        <v>24</v>
      </c>
      <c r="D82">
        <v>23.7</v>
      </c>
      <c r="E82" s="1">
        <v>0.6</v>
      </c>
      <c r="F82" t="s">
        <v>378</v>
      </c>
      <c r="G82" t="s">
        <v>379</v>
      </c>
      <c r="H82" t="s">
        <v>380</v>
      </c>
      <c r="I82" t="s">
        <v>381</v>
      </c>
      <c r="J82" t="s">
        <v>243</v>
      </c>
      <c r="K82" t="s">
        <v>45</v>
      </c>
      <c r="L82" t="s">
        <v>382</v>
      </c>
      <c r="N82">
        <f t="shared" si="39"/>
        <v>134</v>
      </c>
      <c r="O82">
        <f t="shared" si="20"/>
        <v>53</v>
      </c>
      <c r="P82">
        <f t="shared" si="21"/>
        <v>260</v>
      </c>
      <c r="Q82">
        <f t="shared" si="22"/>
        <v>95</v>
      </c>
      <c r="R82">
        <f t="shared" si="23"/>
        <v>4</v>
      </c>
      <c r="S82">
        <f t="shared" si="24"/>
        <v>3</v>
      </c>
      <c r="T82">
        <f t="shared" si="25"/>
        <v>20</v>
      </c>
      <c r="U82" s="2">
        <f t="shared" si="32"/>
        <v>569</v>
      </c>
      <c r="W82" s="3">
        <f t="shared" si="40"/>
        <v>0.23550087873462214</v>
      </c>
      <c r="X82" s="3">
        <f t="shared" si="26"/>
        <v>9.3145869947275917E-2</v>
      </c>
      <c r="Y82" s="3">
        <f t="shared" si="27"/>
        <v>0.45694200351493847</v>
      </c>
      <c r="Z82" s="3">
        <f t="shared" si="28"/>
        <v>0.16695957820738136</v>
      </c>
      <c r="AA82" s="3">
        <f t="shared" si="29"/>
        <v>7.0298769771528994E-3</v>
      </c>
      <c r="AB82" s="3">
        <f t="shared" si="30"/>
        <v>5.272407732864675E-3</v>
      </c>
      <c r="AC82" s="3">
        <f t="shared" si="31"/>
        <v>3.5149384885764502E-2</v>
      </c>
      <c r="AE82" s="3">
        <f t="shared" si="41"/>
        <v>1.5652345558753514E-2</v>
      </c>
      <c r="AF82" s="3">
        <f t="shared" si="33"/>
        <v>1.0394574350587906E-4</v>
      </c>
      <c r="AG82" s="3">
        <f t="shared" si="34"/>
        <v>7.4990293396597102E-2</v>
      </c>
      <c r="AH82" s="3">
        <f t="shared" si="35"/>
        <v>1.317301039479849E-2</v>
      </c>
      <c r="AI82" s="3">
        <f t="shared" si="36"/>
        <v>2.9690204446086876E-5</v>
      </c>
      <c r="AJ82" s="3">
        <f t="shared" si="37"/>
        <v>4.9623190087279556E-6</v>
      </c>
      <c r="AK82" s="3">
        <f t="shared" si="38"/>
        <v>2.5884336061916932E-4</v>
      </c>
      <c r="AL82" s="3">
        <f t="shared" si="42"/>
        <v>0.10421309097772896</v>
      </c>
      <c r="AM82" s="3">
        <f t="shared" si="43"/>
        <v>0.32282052440594444</v>
      </c>
      <c r="AO82" s="4">
        <f t="shared" si="44"/>
        <v>67.717947559405559</v>
      </c>
    </row>
    <row r="83" spans="1:41" x14ac:dyDescent="0.25">
      <c r="A83" t="s">
        <v>383</v>
      </c>
      <c r="B83">
        <v>384</v>
      </c>
      <c r="C83">
        <v>15</v>
      </c>
      <c r="D83">
        <v>25.6</v>
      </c>
      <c r="E83" s="1">
        <v>0.66</v>
      </c>
      <c r="F83" t="s">
        <v>384</v>
      </c>
      <c r="G83" t="s">
        <v>385</v>
      </c>
      <c r="H83" t="s">
        <v>386</v>
      </c>
      <c r="I83" t="s">
        <v>387</v>
      </c>
      <c r="J83" t="s">
        <v>22</v>
      </c>
      <c r="K83" t="s">
        <v>143</v>
      </c>
      <c r="L83" t="s">
        <v>388</v>
      </c>
      <c r="N83">
        <f t="shared" si="39"/>
        <v>92</v>
      </c>
      <c r="O83">
        <f t="shared" si="20"/>
        <v>35</v>
      </c>
      <c r="P83">
        <f t="shared" si="21"/>
        <v>214</v>
      </c>
      <c r="Q83">
        <f t="shared" si="22"/>
        <v>22</v>
      </c>
      <c r="R83">
        <f t="shared" si="23"/>
        <v>0</v>
      </c>
      <c r="S83">
        <f t="shared" si="24"/>
        <v>3</v>
      </c>
      <c r="T83">
        <f t="shared" si="25"/>
        <v>18</v>
      </c>
      <c r="U83" s="2">
        <f t="shared" si="32"/>
        <v>384</v>
      </c>
      <c r="W83" s="3">
        <f t="shared" si="40"/>
        <v>0.23958333333333334</v>
      </c>
      <c r="X83" s="3">
        <f t="shared" si="26"/>
        <v>9.1145833333333329E-2</v>
      </c>
      <c r="Y83" s="3">
        <f t="shared" si="27"/>
        <v>0.55729166666666663</v>
      </c>
      <c r="Z83" s="3">
        <f t="shared" si="28"/>
        <v>5.7291666666666664E-2</v>
      </c>
      <c r="AA83" s="3">
        <f t="shared" si="29"/>
        <v>0</v>
      </c>
      <c r="AB83" s="3">
        <f t="shared" si="30"/>
        <v>7.8125E-3</v>
      </c>
      <c r="AC83" s="3">
        <f t="shared" si="31"/>
        <v>4.6875E-2</v>
      </c>
      <c r="AE83" s="3">
        <f t="shared" si="41"/>
        <v>1.6690518349584762E-2</v>
      </c>
      <c r="AF83" s="3">
        <f t="shared" si="33"/>
        <v>6.7163629230323208E-5</v>
      </c>
      <c r="AG83" s="3">
        <f t="shared" si="34"/>
        <v>3.0100131003817473E-2</v>
      </c>
      <c r="AH83" s="3">
        <f t="shared" si="35"/>
        <v>2.6069439823499924E-5</v>
      </c>
      <c r="AI83" s="3">
        <f t="shared" si="36"/>
        <v>2.4995772096567872E-6</v>
      </c>
      <c r="AJ83" s="3">
        <f t="shared" si="37"/>
        <v>2.2731140498658616E-5</v>
      </c>
      <c r="AK83" s="3">
        <f t="shared" si="38"/>
        <v>7.7363109949317086E-4</v>
      </c>
      <c r="AL83" s="3">
        <f t="shared" si="42"/>
        <v>4.7682744239657543E-2</v>
      </c>
      <c r="AM83" s="3">
        <f t="shared" si="43"/>
        <v>0.21836378875550208</v>
      </c>
      <c r="AO83" s="4">
        <f t="shared" si="44"/>
        <v>78.16362112444979</v>
      </c>
    </row>
    <row r="84" spans="1:41" x14ac:dyDescent="0.25">
      <c r="A84" t="s">
        <v>389</v>
      </c>
      <c r="B84">
        <v>682</v>
      </c>
      <c r="C84">
        <v>30</v>
      </c>
      <c r="D84">
        <v>22.7</v>
      </c>
      <c r="E84" s="1">
        <v>0.88</v>
      </c>
      <c r="F84" t="s">
        <v>316</v>
      </c>
      <c r="G84" t="s">
        <v>390</v>
      </c>
      <c r="H84" t="s">
        <v>391</v>
      </c>
      <c r="I84" t="s">
        <v>390</v>
      </c>
      <c r="J84" t="s">
        <v>22</v>
      </c>
      <c r="K84" t="s">
        <v>64</v>
      </c>
      <c r="L84" t="s">
        <v>392</v>
      </c>
      <c r="N84">
        <f t="shared" si="39"/>
        <v>18</v>
      </c>
      <c r="O84">
        <f t="shared" si="20"/>
        <v>9</v>
      </c>
      <c r="P84">
        <f t="shared" si="21"/>
        <v>641</v>
      </c>
      <c r="Q84">
        <f t="shared" si="22"/>
        <v>9</v>
      </c>
      <c r="R84">
        <f t="shared" si="23"/>
        <v>0</v>
      </c>
      <c r="S84">
        <f t="shared" si="24"/>
        <v>1</v>
      </c>
      <c r="T84">
        <f t="shared" si="25"/>
        <v>4</v>
      </c>
      <c r="U84" s="2">
        <f t="shared" si="32"/>
        <v>682</v>
      </c>
      <c r="W84" s="3">
        <f t="shared" si="40"/>
        <v>2.6392961876832845E-2</v>
      </c>
      <c r="X84" s="3">
        <f t="shared" si="26"/>
        <v>1.3196480938416423E-2</v>
      </c>
      <c r="Y84" s="3">
        <f t="shared" si="27"/>
        <v>0.93988269794721413</v>
      </c>
      <c r="Z84" s="3">
        <f t="shared" si="28"/>
        <v>1.3196480938416423E-2</v>
      </c>
      <c r="AA84" s="3">
        <f t="shared" si="29"/>
        <v>0</v>
      </c>
      <c r="AB84" s="3">
        <f t="shared" si="30"/>
        <v>1.4662756598240469E-3</v>
      </c>
      <c r="AC84" s="3">
        <f t="shared" si="31"/>
        <v>5.8651026392961877E-3</v>
      </c>
      <c r="AE84" s="3">
        <f t="shared" si="41"/>
        <v>7.0557618517339106E-3</v>
      </c>
      <c r="AF84" s="3">
        <f t="shared" si="33"/>
        <v>4.8656219769550894E-3</v>
      </c>
      <c r="AG84" s="3">
        <f t="shared" si="34"/>
        <v>4.3721613121989994E-2</v>
      </c>
      <c r="AH84" s="3">
        <f t="shared" si="35"/>
        <v>1.5201703195419209E-3</v>
      </c>
      <c r="AI84" s="3">
        <f t="shared" si="36"/>
        <v>2.4995772096567872E-6</v>
      </c>
      <c r="AJ84" s="3">
        <f t="shared" si="37"/>
        <v>2.4916804214728945E-6</v>
      </c>
      <c r="AK84" s="3">
        <f t="shared" si="38"/>
        <v>1.7412577515089805E-4</v>
      </c>
      <c r="AL84" s="3">
        <f t="shared" si="42"/>
        <v>5.7342284303002942E-2</v>
      </c>
      <c r="AM84" s="3">
        <f t="shared" si="43"/>
        <v>0.23946249038837575</v>
      </c>
      <c r="AO84" s="4">
        <f t="shared" si="44"/>
        <v>76.053750961162422</v>
      </c>
    </row>
    <row r="85" spans="1:41" x14ac:dyDescent="0.25">
      <c r="A85" t="s">
        <v>393</v>
      </c>
      <c r="B85">
        <v>563</v>
      </c>
      <c r="C85">
        <v>24</v>
      </c>
      <c r="D85">
        <v>23.4</v>
      </c>
      <c r="E85" s="1">
        <v>0.96</v>
      </c>
      <c r="F85" t="s">
        <v>22</v>
      </c>
      <c r="G85" t="s">
        <v>394</v>
      </c>
      <c r="H85" t="s">
        <v>395</v>
      </c>
      <c r="I85" t="s">
        <v>243</v>
      </c>
      <c r="J85" t="s">
        <v>23</v>
      </c>
      <c r="K85" t="s">
        <v>22</v>
      </c>
      <c r="L85" t="s">
        <v>45</v>
      </c>
      <c r="N85">
        <f t="shared" si="39"/>
        <v>0</v>
      </c>
      <c r="O85">
        <f t="shared" si="20"/>
        <v>6</v>
      </c>
      <c r="P85">
        <f t="shared" si="21"/>
        <v>548</v>
      </c>
      <c r="Q85">
        <f t="shared" si="22"/>
        <v>4</v>
      </c>
      <c r="R85">
        <f t="shared" si="23"/>
        <v>2</v>
      </c>
      <c r="S85">
        <f t="shared" si="24"/>
        <v>0</v>
      </c>
      <c r="T85">
        <f t="shared" si="25"/>
        <v>3</v>
      </c>
      <c r="U85" s="2">
        <f t="shared" si="32"/>
        <v>563</v>
      </c>
      <c r="W85" s="3">
        <f t="shared" si="40"/>
        <v>0</v>
      </c>
      <c r="X85" s="3">
        <f t="shared" si="26"/>
        <v>1.0657193605683837E-2</v>
      </c>
      <c r="Y85" s="3">
        <f t="shared" si="27"/>
        <v>0.97335701598579039</v>
      </c>
      <c r="Z85" s="3">
        <f t="shared" si="28"/>
        <v>7.104795737122558E-3</v>
      </c>
      <c r="AA85" s="3">
        <f t="shared" si="29"/>
        <v>3.552397868561279E-3</v>
      </c>
      <c r="AB85" s="3">
        <f t="shared" si="30"/>
        <v>0</v>
      </c>
      <c r="AC85" s="3">
        <f t="shared" si="31"/>
        <v>5.3285968028419185E-3</v>
      </c>
      <c r="AE85" s="3">
        <f t="shared" si="41"/>
        <v>1.2186293056398257E-2</v>
      </c>
      <c r="AF85" s="3">
        <f t="shared" si="33"/>
        <v>5.226320907511948E-3</v>
      </c>
      <c r="AG85" s="3">
        <f t="shared" si="34"/>
        <v>5.8840911287225912E-2</v>
      </c>
      <c r="AH85" s="3">
        <f t="shared" si="35"/>
        <v>2.0323007825115424E-3</v>
      </c>
      <c r="AI85" s="3">
        <f t="shared" si="36"/>
        <v>3.8863893439038915E-6</v>
      </c>
      <c r="AJ85" s="3">
        <f t="shared" si="37"/>
        <v>9.270693869660948E-6</v>
      </c>
      <c r="AK85" s="3">
        <f t="shared" si="38"/>
        <v>1.8857272438636545E-4</v>
      </c>
      <c r="AL85" s="3">
        <f t="shared" si="42"/>
        <v>7.8487555841247586E-2</v>
      </c>
      <c r="AM85" s="3">
        <f t="shared" si="43"/>
        <v>0.28015630608866826</v>
      </c>
      <c r="AO85" s="4">
        <f t="shared" si="44"/>
        <v>71.984369391133171</v>
      </c>
    </row>
    <row r="86" spans="1:41" x14ac:dyDescent="0.25">
      <c r="A86" t="s">
        <v>396</v>
      </c>
      <c r="B86">
        <v>561</v>
      </c>
      <c r="C86">
        <v>22</v>
      </c>
      <c r="D86">
        <v>25.5</v>
      </c>
      <c r="E86" s="1">
        <v>0.99</v>
      </c>
      <c r="F86" t="s">
        <v>22</v>
      </c>
      <c r="G86" t="s">
        <v>22</v>
      </c>
      <c r="H86" t="s">
        <v>397</v>
      </c>
      <c r="I86" t="s">
        <v>20</v>
      </c>
      <c r="J86" t="s">
        <v>23</v>
      </c>
      <c r="K86" t="s">
        <v>22</v>
      </c>
      <c r="L86" t="s">
        <v>164</v>
      </c>
      <c r="N86">
        <f t="shared" si="39"/>
        <v>0</v>
      </c>
      <c r="O86">
        <f t="shared" si="20"/>
        <v>0</v>
      </c>
      <c r="P86">
        <f t="shared" si="21"/>
        <v>553</v>
      </c>
      <c r="Q86">
        <f t="shared" si="22"/>
        <v>1</v>
      </c>
      <c r="R86">
        <f t="shared" si="23"/>
        <v>2</v>
      </c>
      <c r="S86">
        <f t="shared" si="24"/>
        <v>0</v>
      </c>
      <c r="T86">
        <f t="shared" si="25"/>
        <v>5</v>
      </c>
      <c r="U86" s="2">
        <f t="shared" si="32"/>
        <v>561</v>
      </c>
      <c r="W86" s="3">
        <f t="shared" si="40"/>
        <v>0</v>
      </c>
      <c r="X86" s="3">
        <f t="shared" si="26"/>
        <v>0</v>
      </c>
      <c r="Y86" s="3">
        <f t="shared" si="27"/>
        <v>0.98573975044563278</v>
      </c>
      <c r="Z86" s="3">
        <f t="shared" si="28"/>
        <v>1.7825311942959001E-3</v>
      </c>
      <c r="AA86" s="3">
        <f t="shared" si="29"/>
        <v>3.5650623885918001E-3</v>
      </c>
      <c r="AB86" s="3">
        <f t="shared" si="30"/>
        <v>0</v>
      </c>
      <c r="AC86" s="3">
        <f t="shared" si="31"/>
        <v>8.9126559714795012E-3</v>
      </c>
      <c r="AE86" s="3">
        <f t="shared" si="41"/>
        <v>1.2186293056398257E-2</v>
      </c>
      <c r="AF86" s="3">
        <f t="shared" si="33"/>
        <v>6.8807840252619193E-3</v>
      </c>
      <c r="AG86" s="3">
        <f t="shared" si="34"/>
        <v>6.5001639255385144E-2</v>
      </c>
      <c r="AH86" s="3">
        <f t="shared" si="35"/>
        <v>2.5404937964772613E-3</v>
      </c>
      <c r="AI86" s="3">
        <f t="shared" si="36"/>
        <v>3.9364832197141163E-6</v>
      </c>
      <c r="AJ86" s="3">
        <f t="shared" si="37"/>
        <v>9.270693869660948E-6</v>
      </c>
      <c r="AK86" s="3">
        <f t="shared" si="38"/>
        <v>1.0298432450810782E-4</v>
      </c>
      <c r="AL86" s="3">
        <f t="shared" si="42"/>
        <v>8.6725401635120061E-2</v>
      </c>
      <c r="AM86" s="3">
        <f t="shared" si="43"/>
        <v>0.29449176836563712</v>
      </c>
      <c r="AO86" s="4">
        <f t="shared" si="44"/>
        <v>70.550823163436291</v>
      </c>
    </row>
    <row r="87" spans="1:41" x14ac:dyDescent="0.25">
      <c r="A87" t="s">
        <v>398</v>
      </c>
      <c r="B87">
        <v>629</v>
      </c>
      <c r="C87">
        <v>31</v>
      </c>
      <c r="D87">
        <v>20.2</v>
      </c>
      <c r="E87" s="1">
        <v>0.91</v>
      </c>
      <c r="F87" t="s">
        <v>399</v>
      </c>
      <c r="G87" t="s">
        <v>399</v>
      </c>
      <c r="H87" t="s">
        <v>400</v>
      </c>
      <c r="I87" t="s">
        <v>401</v>
      </c>
      <c r="J87" t="s">
        <v>45</v>
      </c>
      <c r="K87" t="s">
        <v>22</v>
      </c>
      <c r="L87" t="s">
        <v>402</v>
      </c>
      <c r="N87">
        <f t="shared" si="39"/>
        <v>6</v>
      </c>
      <c r="O87">
        <f t="shared" si="20"/>
        <v>6</v>
      </c>
      <c r="P87">
        <f t="shared" si="21"/>
        <v>563</v>
      </c>
      <c r="Q87">
        <f t="shared" si="22"/>
        <v>38</v>
      </c>
      <c r="R87">
        <f t="shared" si="23"/>
        <v>3</v>
      </c>
      <c r="S87">
        <f t="shared" si="24"/>
        <v>0</v>
      </c>
      <c r="T87">
        <f t="shared" si="25"/>
        <v>13</v>
      </c>
      <c r="U87" s="2">
        <f t="shared" si="32"/>
        <v>629</v>
      </c>
      <c r="W87" s="3">
        <f t="shared" si="40"/>
        <v>9.538950715421303E-3</v>
      </c>
      <c r="X87" s="3">
        <f t="shared" si="26"/>
        <v>9.538950715421303E-3</v>
      </c>
      <c r="Y87" s="3">
        <f t="shared" si="27"/>
        <v>0.89507154213036566</v>
      </c>
      <c r="Z87" s="3">
        <f t="shared" si="28"/>
        <v>6.0413354531001592E-2</v>
      </c>
      <c r="AA87" s="3">
        <f t="shared" si="29"/>
        <v>4.7694753577106515E-3</v>
      </c>
      <c r="AB87" s="3">
        <f t="shared" si="30"/>
        <v>0</v>
      </c>
      <c r="AC87" s="3">
        <f t="shared" si="31"/>
        <v>2.066772655007949E-2</v>
      </c>
      <c r="AE87" s="3">
        <f t="shared" si="41"/>
        <v>1.0171245635896673E-2</v>
      </c>
      <c r="AF87" s="3">
        <f t="shared" si="33"/>
        <v>5.3892543072415556E-3</v>
      </c>
      <c r="AG87" s="3">
        <f t="shared" si="34"/>
        <v>2.6989883943610477E-2</v>
      </c>
      <c r="AH87" s="3">
        <f t="shared" si="35"/>
        <v>6.769195325759905E-5</v>
      </c>
      <c r="AI87" s="3">
        <f t="shared" si="36"/>
        <v>1.016634241604756E-5</v>
      </c>
      <c r="AJ87" s="3">
        <f t="shared" si="37"/>
        <v>9.270693869660948E-6</v>
      </c>
      <c r="AK87" s="3">
        <f t="shared" si="38"/>
        <v>2.5822925414705863E-6</v>
      </c>
      <c r="AL87" s="3">
        <f t="shared" si="42"/>
        <v>4.2640095168833485E-2</v>
      </c>
      <c r="AM87" s="3">
        <f t="shared" si="43"/>
        <v>0.20649478242520677</v>
      </c>
      <c r="AO87" s="4">
        <f t="shared" si="44"/>
        <v>79.350521757479328</v>
      </c>
    </row>
    <row r="88" spans="1:41" x14ac:dyDescent="0.25">
      <c r="A88" t="s">
        <v>403</v>
      </c>
      <c r="B88">
        <v>789</v>
      </c>
      <c r="C88">
        <v>31</v>
      </c>
      <c r="D88">
        <v>25.4</v>
      </c>
      <c r="E88" s="1">
        <v>0.97</v>
      </c>
      <c r="F88" t="s">
        <v>22</v>
      </c>
      <c r="G88" t="s">
        <v>70</v>
      </c>
      <c r="H88" t="s">
        <v>404</v>
      </c>
      <c r="I88" t="s">
        <v>65</v>
      </c>
      <c r="J88" t="s">
        <v>22</v>
      </c>
      <c r="K88" t="s">
        <v>22</v>
      </c>
      <c r="L88" t="s">
        <v>51</v>
      </c>
      <c r="N88">
        <f t="shared" si="39"/>
        <v>0</v>
      </c>
      <c r="O88">
        <f t="shared" si="20"/>
        <v>2</v>
      </c>
      <c r="P88">
        <f t="shared" si="21"/>
        <v>777</v>
      </c>
      <c r="Q88">
        <f t="shared" si="22"/>
        <v>3</v>
      </c>
      <c r="R88">
        <f t="shared" si="23"/>
        <v>0</v>
      </c>
      <c r="S88">
        <f t="shared" si="24"/>
        <v>0</v>
      </c>
      <c r="T88">
        <f t="shared" si="25"/>
        <v>7</v>
      </c>
      <c r="U88" s="2">
        <f t="shared" si="32"/>
        <v>789</v>
      </c>
      <c r="W88" s="3">
        <f t="shared" si="40"/>
        <v>0</v>
      </c>
      <c r="X88" s="3">
        <f t="shared" si="26"/>
        <v>2.5348542458808617E-3</v>
      </c>
      <c r="Y88" s="3">
        <f t="shared" si="27"/>
        <v>0.98479087452471481</v>
      </c>
      <c r="Z88" s="3">
        <f t="shared" si="28"/>
        <v>3.8022813688212928E-3</v>
      </c>
      <c r="AA88" s="3">
        <f t="shared" si="29"/>
        <v>0</v>
      </c>
      <c r="AB88" s="3">
        <f t="shared" si="30"/>
        <v>0</v>
      </c>
      <c r="AC88" s="3">
        <f t="shared" si="31"/>
        <v>8.8719898605830166E-3</v>
      </c>
      <c r="AE88" s="3">
        <f t="shared" si="41"/>
        <v>1.2186293056398257E-2</v>
      </c>
      <c r="AF88" s="3">
        <f t="shared" si="33"/>
        <v>6.466674700609595E-3</v>
      </c>
      <c r="AG88" s="3">
        <f t="shared" si="34"/>
        <v>6.4518699836286303E-2</v>
      </c>
      <c r="AH88" s="3">
        <f t="shared" si="35"/>
        <v>2.3409689933957247E-3</v>
      </c>
      <c r="AI88" s="3">
        <f t="shared" si="36"/>
        <v>2.4995772096567872E-6</v>
      </c>
      <c r="AJ88" s="3">
        <f t="shared" si="37"/>
        <v>9.270693869660948E-6</v>
      </c>
      <c r="AK88" s="3">
        <f t="shared" si="38"/>
        <v>1.0381134732709074E-4</v>
      </c>
      <c r="AL88" s="3">
        <f t="shared" si="42"/>
        <v>8.5628218205096293E-2</v>
      </c>
      <c r="AM88" s="3">
        <f t="shared" si="43"/>
        <v>0.29262299671265807</v>
      </c>
      <c r="AO88" s="4">
        <f t="shared" si="44"/>
        <v>70.737700328734192</v>
      </c>
    </row>
    <row r="89" spans="1:41" x14ac:dyDescent="0.25">
      <c r="A89" t="s">
        <v>405</v>
      </c>
      <c r="B89">
        <v>355</v>
      </c>
      <c r="C89">
        <v>16</v>
      </c>
      <c r="D89">
        <v>22.1</v>
      </c>
      <c r="E89" s="1">
        <v>0.27</v>
      </c>
      <c r="F89" t="s">
        <v>406</v>
      </c>
      <c r="G89" t="s">
        <v>407</v>
      </c>
      <c r="H89" t="s">
        <v>407</v>
      </c>
      <c r="I89" t="s">
        <v>408</v>
      </c>
      <c r="J89" t="s">
        <v>32</v>
      </c>
      <c r="K89" t="s">
        <v>22</v>
      </c>
      <c r="L89" t="s">
        <v>409</v>
      </c>
      <c r="N89">
        <f t="shared" si="39"/>
        <v>225</v>
      </c>
      <c r="O89">
        <f t="shared" ref="O89:O152" si="45">INT(LEFT(G89,FIND(" ",G89)-1))</f>
        <v>51</v>
      </c>
      <c r="P89">
        <f t="shared" ref="P89:P152" si="46">INT(LEFT(H89,FIND(" ",H89)-1))</f>
        <v>51</v>
      </c>
      <c r="Q89">
        <f t="shared" ref="Q89:Q152" si="47">INT(LEFT(I89,FIND(" ",I89)-1))</f>
        <v>17</v>
      </c>
      <c r="R89">
        <f t="shared" ref="R89:R152" si="48">INT(LEFT(J89,FIND(" ",J89)-1))</f>
        <v>1</v>
      </c>
      <c r="S89">
        <f t="shared" ref="S89:S152" si="49">INT(LEFT(K89,FIND(" ",K89)-1))</f>
        <v>0</v>
      </c>
      <c r="T89">
        <f t="shared" ref="T89:T152" si="50">INT(LEFT(L89,FIND(" ",L89)-1))</f>
        <v>10</v>
      </c>
      <c r="U89" s="2">
        <f t="shared" si="32"/>
        <v>355</v>
      </c>
      <c r="W89" s="3">
        <f t="shared" si="40"/>
        <v>0.63380281690140849</v>
      </c>
      <c r="X89" s="3">
        <f t="shared" ref="X89:X152" si="51">O89/$U89</f>
        <v>0.14366197183098592</v>
      </c>
      <c r="Y89" s="3">
        <f t="shared" ref="Y89:Y152" si="52">P89/$U89</f>
        <v>0.14366197183098592</v>
      </c>
      <c r="Z89" s="3">
        <f t="shared" ref="Z89:Z152" si="53">Q89/$U89</f>
        <v>4.788732394366197E-2</v>
      </c>
      <c r="AA89" s="3">
        <f t="shared" ref="AA89:AA152" si="54">R89/$U89</f>
        <v>2.8169014084507044E-3</v>
      </c>
      <c r="AB89" s="3">
        <f t="shared" ref="AB89:AB152" si="55">S89/$U89</f>
        <v>0</v>
      </c>
      <c r="AC89" s="3">
        <f t="shared" ref="AC89:AC152" si="56">T89/$U89</f>
        <v>2.8169014084507043E-2</v>
      </c>
      <c r="AE89" s="3">
        <f t="shared" si="41"/>
        <v>0.27395936026982354</v>
      </c>
      <c r="AF89" s="3">
        <f t="shared" si="33"/>
        <v>3.6858838548335161E-3</v>
      </c>
      <c r="AG89" s="3">
        <f t="shared" si="34"/>
        <v>0.34471410771629996</v>
      </c>
      <c r="AH89" s="3">
        <f t="shared" si="35"/>
        <v>1.8477262282139349E-5</v>
      </c>
      <c r="AI89" s="3">
        <f t="shared" si="36"/>
        <v>1.5274396200229418E-6</v>
      </c>
      <c r="AJ89" s="3">
        <f t="shared" si="37"/>
        <v>9.270693869660948E-6</v>
      </c>
      <c r="AK89" s="3">
        <f t="shared" si="38"/>
        <v>8.2960015010150612E-5</v>
      </c>
      <c r="AL89" s="3">
        <f t="shared" si="42"/>
        <v>0.62247158725173901</v>
      </c>
      <c r="AM89" s="3">
        <f t="shared" si="43"/>
        <v>0.7889686858499132</v>
      </c>
      <c r="AO89" s="4">
        <f t="shared" si="44"/>
        <v>21.103131415008676</v>
      </c>
    </row>
    <row r="90" spans="1:41" x14ac:dyDescent="0.25">
      <c r="A90" t="s">
        <v>410</v>
      </c>
      <c r="B90">
        <v>711</v>
      </c>
      <c r="C90">
        <v>31</v>
      </c>
      <c r="D90">
        <v>22.9</v>
      </c>
      <c r="E90" s="1">
        <v>0.91</v>
      </c>
      <c r="F90" t="s">
        <v>411</v>
      </c>
      <c r="G90" t="s">
        <v>390</v>
      </c>
      <c r="H90" t="s">
        <v>412</v>
      </c>
      <c r="I90" t="s">
        <v>413</v>
      </c>
      <c r="J90" t="s">
        <v>22</v>
      </c>
      <c r="K90" t="s">
        <v>22</v>
      </c>
      <c r="L90" t="s">
        <v>390</v>
      </c>
      <c r="N90">
        <f t="shared" si="39"/>
        <v>25</v>
      </c>
      <c r="O90">
        <f t="shared" si="45"/>
        <v>9</v>
      </c>
      <c r="P90">
        <f t="shared" si="46"/>
        <v>656</v>
      </c>
      <c r="Q90">
        <f t="shared" si="47"/>
        <v>12</v>
      </c>
      <c r="R90">
        <f t="shared" si="48"/>
        <v>0</v>
      </c>
      <c r="S90">
        <f t="shared" si="49"/>
        <v>0</v>
      </c>
      <c r="T90">
        <f t="shared" si="50"/>
        <v>9</v>
      </c>
      <c r="U90" s="2">
        <f t="shared" si="32"/>
        <v>711</v>
      </c>
      <c r="W90" s="3">
        <f t="shared" si="40"/>
        <v>3.5161744022503515E-2</v>
      </c>
      <c r="X90" s="3">
        <f t="shared" si="51"/>
        <v>1.2658227848101266E-2</v>
      </c>
      <c r="Y90" s="3">
        <f t="shared" si="52"/>
        <v>0.92264416315049225</v>
      </c>
      <c r="Z90" s="3">
        <f t="shared" si="53"/>
        <v>1.6877637130801686E-2</v>
      </c>
      <c r="AA90" s="3">
        <f t="shared" si="54"/>
        <v>0</v>
      </c>
      <c r="AB90" s="3">
        <f t="shared" si="55"/>
        <v>0</v>
      </c>
      <c r="AC90" s="3">
        <f t="shared" si="56"/>
        <v>1.2658227848101266E-2</v>
      </c>
      <c r="AE90" s="3">
        <f t="shared" si="41"/>
        <v>5.659522852149523E-3</v>
      </c>
      <c r="AF90" s="3">
        <f t="shared" si="33"/>
        <v>4.9410023167413934E-3</v>
      </c>
      <c r="AG90" s="3">
        <f t="shared" si="34"/>
        <v>3.6809723625130582E-2</v>
      </c>
      <c r="AH90" s="3">
        <f t="shared" si="35"/>
        <v>1.2466693705247937E-3</v>
      </c>
      <c r="AI90" s="3">
        <f t="shared" si="36"/>
        <v>2.4995772096567872E-6</v>
      </c>
      <c r="AJ90" s="3">
        <f t="shared" si="37"/>
        <v>9.270693869660948E-6</v>
      </c>
      <c r="AK90" s="3">
        <f t="shared" si="38"/>
        <v>4.0992612991939723E-5</v>
      </c>
      <c r="AL90" s="3">
        <f t="shared" si="42"/>
        <v>4.8709681048617545E-2</v>
      </c>
      <c r="AM90" s="3">
        <f t="shared" si="43"/>
        <v>0.22070269832654413</v>
      </c>
      <c r="AO90" s="4">
        <f t="shared" si="44"/>
        <v>77.929730167345582</v>
      </c>
    </row>
    <row r="91" spans="1:41" x14ac:dyDescent="0.25">
      <c r="A91" t="s">
        <v>414</v>
      </c>
      <c r="B91">
        <v>543</v>
      </c>
      <c r="C91">
        <v>24</v>
      </c>
      <c r="D91">
        <v>22.6</v>
      </c>
      <c r="E91" s="1">
        <v>0.87</v>
      </c>
      <c r="F91" t="s">
        <v>415</v>
      </c>
      <c r="G91" t="s">
        <v>416</v>
      </c>
      <c r="H91" t="s">
        <v>417</v>
      </c>
      <c r="I91" t="s">
        <v>418</v>
      </c>
      <c r="J91" t="s">
        <v>23</v>
      </c>
      <c r="K91" t="s">
        <v>20</v>
      </c>
      <c r="L91" t="s">
        <v>243</v>
      </c>
      <c r="N91">
        <f t="shared" si="39"/>
        <v>63</v>
      </c>
      <c r="O91">
        <f t="shared" si="45"/>
        <v>12</v>
      </c>
      <c r="P91">
        <f t="shared" si="46"/>
        <v>431</v>
      </c>
      <c r="Q91">
        <f t="shared" si="47"/>
        <v>30</v>
      </c>
      <c r="R91">
        <f t="shared" si="48"/>
        <v>2</v>
      </c>
      <c r="S91">
        <f t="shared" si="49"/>
        <v>1</v>
      </c>
      <c r="T91">
        <f t="shared" si="50"/>
        <v>4</v>
      </c>
      <c r="U91" s="2">
        <f t="shared" si="32"/>
        <v>543</v>
      </c>
      <c r="W91" s="3">
        <f t="shared" si="40"/>
        <v>0.11602209944751381</v>
      </c>
      <c r="X91" s="3">
        <f t="shared" si="51"/>
        <v>2.2099447513812154E-2</v>
      </c>
      <c r="Y91" s="3">
        <f t="shared" si="52"/>
        <v>0.79373848987108653</v>
      </c>
      <c r="Z91" s="3">
        <f t="shared" si="53"/>
        <v>5.5248618784530384E-2</v>
      </c>
      <c r="AA91" s="3">
        <f t="shared" si="54"/>
        <v>3.6832412523020259E-3</v>
      </c>
      <c r="AB91" s="3">
        <f t="shared" si="55"/>
        <v>1.841620626151013E-3</v>
      </c>
      <c r="AC91" s="3">
        <f t="shared" si="56"/>
        <v>7.3664825046040518E-3</v>
      </c>
      <c r="AE91" s="3">
        <f t="shared" si="41"/>
        <v>3.1703151092746717E-5</v>
      </c>
      <c r="AF91" s="3">
        <f t="shared" si="33"/>
        <v>3.7028495433301914E-3</v>
      </c>
      <c r="AG91" s="3">
        <f t="shared" si="34"/>
        <v>3.9630713866620265E-3</v>
      </c>
      <c r="AH91" s="3">
        <f t="shared" si="35"/>
        <v>9.3805982107153368E-6</v>
      </c>
      <c r="AI91" s="3">
        <f t="shared" si="36"/>
        <v>4.4193967291091138E-6</v>
      </c>
      <c r="AJ91" s="3">
        <f t="shared" si="37"/>
        <v>1.4475958856143798E-6</v>
      </c>
      <c r="AK91" s="3">
        <f t="shared" si="38"/>
        <v>1.3675648237369893E-4</v>
      </c>
      <c r="AL91" s="3">
        <f t="shared" si="42"/>
        <v>7.849628154284102E-3</v>
      </c>
      <c r="AM91" s="3">
        <f t="shared" si="43"/>
        <v>8.8598127261720949E-2</v>
      </c>
      <c r="AO91" s="4">
        <f t="shared" si="44"/>
        <v>91.140187273827905</v>
      </c>
    </row>
    <row r="92" spans="1:41" x14ac:dyDescent="0.25">
      <c r="A92" t="s">
        <v>419</v>
      </c>
      <c r="B92" s="2">
        <v>1018</v>
      </c>
      <c r="C92">
        <v>42</v>
      </c>
      <c r="D92">
        <v>24.2</v>
      </c>
      <c r="E92" s="1">
        <v>0.8</v>
      </c>
      <c r="F92" t="s">
        <v>420</v>
      </c>
      <c r="G92" t="s">
        <v>172</v>
      </c>
      <c r="H92" t="s">
        <v>421</v>
      </c>
      <c r="I92" t="s">
        <v>422</v>
      </c>
      <c r="J92" t="s">
        <v>338</v>
      </c>
      <c r="K92" t="s">
        <v>305</v>
      </c>
      <c r="L92" t="s">
        <v>423</v>
      </c>
      <c r="N92">
        <f t="shared" si="39"/>
        <v>32</v>
      </c>
      <c r="O92">
        <f t="shared" si="45"/>
        <v>3</v>
      </c>
      <c r="P92">
        <f t="shared" si="46"/>
        <v>898</v>
      </c>
      <c r="Q92">
        <f t="shared" si="47"/>
        <v>67</v>
      </c>
      <c r="R92">
        <f t="shared" si="48"/>
        <v>2</v>
      </c>
      <c r="S92">
        <f t="shared" si="49"/>
        <v>4</v>
      </c>
      <c r="T92">
        <f t="shared" si="50"/>
        <v>12</v>
      </c>
      <c r="U92" s="2">
        <f t="shared" si="32"/>
        <v>1018</v>
      </c>
      <c r="W92" s="3">
        <f t="shared" si="40"/>
        <v>3.1434184675834968E-2</v>
      </c>
      <c r="X92" s="3">
        <f t="shared" si="51"/>
        <v>2.9469548133595285E-3</v>
      </c>
      <c r="Y92" s="3">
        <f t="shared" si="52"/>
        <v>0.88212180746561886</v>
      </c>
      <c r="Z92" s="3">
        <f t="shared" si="53"/>
        <v>6.5815324165029471E-2</v>
      </c>
      <c r="AA92" s="3">
        <f t="shared" si="54"/>
        <v>1.9646365422396855E-3</v>
      </c>
      <c r="AB92" s="3">
        <f t="shared" si="55"/>
        <v>3.929273084479371E-3</v>
      </c>
      <c r="AC92" s="3">
        <f t="shared" si="56"/>
        <v>1.1787819253438114E-2</v>
      </c>
      <c r="AE92" s="3">
        <f t="shared" si="41"/>
        <v>6.2342646412940515E-3</v>
      </c>
      <c r="AF92" s="3">
        <f t="shared" si="33"/>
        <v>6.400565868067822E-3</v>
      </c>
      <c r="AG92" s="3">
        <f t="shared" si="34"/>
        <v>2.2902659814543373E-2</v>
      </c>
      <c r="AH92" s="3">
        <f t="shared" si="35"/>
        <v>1.857627688626291E-4</v>
      </c>
      <c r="AI92" s="3">
        <f t="shared" si="36"/>
        <v>1.4717306323039461E-7</v>
      </c>
      <c r="AJ92" s="3">
        <f t="shared" si="37"/>
        <v>7.8232551206201691E-7</v>
      </c>
      <c r="AK92" s="3">
        <f t="shared" si="38"/>
        <v>5.2895888653457347E-5</v>
      </c>
      <c r="AL92" s="3">
        <f t="shared" si="42"/>
        <v>3.577707847999663E-2</v>
      </c>
      <c r="AM92" s="3">
        <f t="shared" si="43"/>
        <v>0.18914829758683166</v>
      </c>
      <c r="AO92" s="4">
        <f t="shared" si="44"/>
        <v>81.085170241316831</v>
      </c>
    </row>
    <row r="93" spans="1:41" x14ac:dyDescent="0.25">
      <c r="A93" t="s">
        <v>424</v>
      </c>
      <c r="B93">
        <v>400</v>
      </c>
      <c r="C93">
        <v>17</v>
      </c>
      <c r="D93">
        <v>23.5</v>
      </c>
      <c r="E93" s="1">
        <v>0.04</v>
      </c>
      <c r="F93" t="s">
        <v>425</v>
      </c>
      <c r="G93" t="s">
        <v>80</v>
      </c>
      <c r="H93" t="s">
        <v>426</v>
      </c>
      <c r="I93" t="s">
        <v>427</v>
      </c>
      <c r="J93" t="s">
        <v>22</v>
      </c>
      <c r="K93" t="s">
        <v>22</v>
      </c>
      <c r="L93" t="s">
        <v>428</v>
      </c>
      <c r="N93">
        <f t="shared" si="39"/>
        <v>300</v>
      </c>
      <c r="O93">
        <f t="shared" si="45"/>
        <v>8</v>
      </c>
      <c r="P93">
        <f t="shared" si="46"/>
        <v>30</v>
      </c>
      <c r="Q93">
        <f t="shared" si="47"/>
        <v>25</v>
      </c>
      <c r="R93">
        <f t="shared" si="48"/>
        <v>0</v>
      </c>
      <c r="S93">
        <f t="shared" si="49"/>
        <v>0</v>
      </c>
      <c r="T93">
        <f t="shared" si="50"/>
        <v>37</v>
      </c>
      <c r="U93" s="2">
        <f t="shared" si="32"/>
        <v>400</v>
      </c>
      <c r="W93" s="3">
        <f t="shared" si="40"/>
        <v>0.75</v>
      </c>
      <c r="X93" s="3">
        <f t="shared" si="51"/>
        <v>0.02</v>
      </c>
      <c r="Y93" s="3">
        <f t="shared" si="52"/>
        <v>7.4999999999999997E-2</v>
      </c>
      <c r="Z93" s="3">
        <f t="shared" si="53"/>
        <v>6.25E-2</v>
      </c>
      <c r="AA93" s="3">
        <f t="shared" si="54"/>
        <v>0</v>
      </c>
      <c r="AB93" s="3">
        <f t="shared" si="55"/>
        <v>0</v>
      </c>
      <c r="AC93" s="3">
        <f t="shared" si="56"/>
        <v>9.2499999999999999E-2</v>
      </c>
      <c r="AE93" s="3">
        <f t="shared" si="41"/>
        <v>0.40909897658289512</v>
      </c>
      <c r="AF93" s="3">
        <f t="shared" si="33"/>
        <v>3.962764368837462E-3</v>
      </c>
      <c r="AG93" s="3">
        <f t="shared" si="34"/>
        <v>0.43005470062838475</v>
      </c>
      <c r="AH93" s="3">
        <f t="shared" si="35"/>
        <v>1.0638184372797713E-4</v>
      </c>
      <c r="AI93" s="3">
        <f t="shared" si="36"/>
        <v>2.4995772096567872E-6</v>
      </c>
      <c r="AJ93" s="3">
        <f t="shared" si="37"/>
        <v>9.270693869660948E-6</v>
      </c>
      <c r="AK93" s="3">
        <f t="shared" si="38"/>
        <v>5.3933197346524757E-3</v>
      </c>
      <c r="AL93" s="3">
        <f t="shared" si="42"/>
        <v>0.84862791342957722</v>
      </c>
      <c r="AM93" s="3">
        <f t="shared" si="43"/>
        <v>0.92121002677433839</v>
      </c>
      <c r="AO93" s="4">
        <f t="shared" si="44"/>
        <v>7.878997322566164</v>
      </c>
    </row>
    <row r="94" spans="1:41" x14ac:dyDescent="0.25">
      <c r="A94" t="s">
        <v>429</v>
      </c>
      <c r="B94">
        <v>423</v>
      </c>
      <c r="C94">
        <v>19</v>
      </c>
      <c r="D94">
        <v>22.2</v>
      </c>
      <c r="E94" s="1">
        <v>0.73</v>
      </c>
      <c r="F94" t="s">
        <v>430</v>
      </c>
      <c r="G94" t="s">
        <v>431</v>
      </c>
      <c r="H94" t="s">
        <v>432</v>
      </c>
      <c r="I94" t="s">
        <v>433</v>
      </c>
      <c r="J94" t="s">
        <v>176</v>
      </c>
      <c r="K94" t="s">
        <v>20</v>
      </c>
      <c r="L94" t="s">
        <v>114</v>
      </c>
      <c r="N94">
        <f t="shared" si="39"/>
        <v>55</v>
      </c>
      <c r="O94">
        <f t="shared" si="45"/>
        <v>17</v>
      </c>
      <c r="P94">
        <f t="shared" si="46"/>
        <v>268</v>
      </c>
      <c r="Q94">
        <f t="shared" si="47"/>
        <v>73</v>
      </c>
      <c r="R94">
        <f t="shared" si="48"/>
        <v>2</v>
      </c>
      <c r="S94">
        <f t="shared" si="49"/>
        <v>1</v>
      </c>
      <c r="T94">
        <f t="shared" si="50"/>
        <v>7</v>
      </c>
      <c r="U94" s="2">
        <f t="shared" si="32"/>
        <v>423</v>
      </c>
      <c r="W94" s="3">
        <f t="shared" si="40"/>
        <v>0.13002364066193853</v>
      </c>
      <c r="X94" s="3">
        <f t="shared" si="51"/>
        <v>4.0189125295508277E-2</v>
      </c>
      <c r="Y94" s="3">
        <f t="shared" si="52"/>
        <v>0.6335697399527187</v>
      </c>
      <c r="Z94" s="3">
        <f t="shared" si="53"/>
        <v>0.17257683215130024</v>
      </c>
      <c r="AA94" s="3">
        <f t="shared" si="54"/>
        <v>4.7281323877068557E-3</v>
      </c>
      <c r="AB94" s="3">
        <f t="shared" si="55"/>
        <v>2.3640661938534278E-3</v>
      </c>
      <c r="AC94" s="3">
        <f t="shared" si="56"/>
        <v>1.6548463356973995E-2</v>
      </c>
      <c r="AE94" s="3">
        <f t="shared" si="41"/>
        <v>3.8541920694921917E-4</v>
      </c>
      <c r="AF94" s="3">
        <f t="shared" si="33"/>
        <v>1.8285344320298914E-3</v>
      </c>
      <c r="AG94" s="3">
        <f t="shared" si="34"/>
        <v>9.4509156561797762E-3</v>
      </c>
      <c r="AH94" s="3">
        <f t="shared" si="35"/>
        <v>1.4493990375132885E-2</v>
      </c>
      <c r="AI94" s="3">
        <f t="shared" si="36"/>
        <v>9.9044099989529405E-6</v>
      </c>
      <c r="AJ94" s="3">
        <f t="shared" si="37"/>
        <v>4.6337321331373439E-7</v>
      </c>
      <c r="AK94" s="3">
        <f t="shared" si="38"/>
        <v>6.3117109530298218E-6</v>
      </c>
      <c r="AL94" s="3">
        <f t="shared" si="42"/>
        <v>2.6175539164457071E-2</v>
      </c>
      <c r="AM94" s="3">
        <f t="shared" si="43"/>
        <v>0.16178856314479423</v>
      </c>
      <c r="AO94" s="4">
        <f t="shared" si="44"/>
        <v>83.821143685520582</v>
      </c>
    </row>
    <row r="95" spans="1:41" x14ac:dyDescent="0.25">
      <c r="A95" t="s">
        <v>434</v>
      </c>
      <c r="B95">
        <v>508</v>
      </c>
      <c r="C95">
        <v>20</v>
      </c>
      <c r="D95">
        <v>25.4</v>
      </c>
      <c r="E95" s="1">
        <v>0.94</v>
      </c>
      <c r="F95" t="s">
        <v>435</v>
      </c>
      <c r="G95" t="s">
        <v>436</v>
      </c>
      <c r="H95" t="s">
        <v>437</v>
      </c>
      <c r="I95" t="s">
        <v>438</v>
      </c>
      <c r="J95" t="s">
        <v>20</v>
      </c>
      <c r="K95" t="s">
        <v>82</v>
      </c>
      <c r="L95" t="s">
        <v>85</v>
      </c>
      <c r="N95">
        <f t="shared" si="39"/>
        <v>34</v>
      </c>
      <c r="O95">
        <f t="shared" si="45"/>
        <v>24</v>
      </c>
      <c r="P95">
        <f t="shared" si="46"/>
        <v>424</v>
      </c>
      <c r="Q95">
        <f t="shared" si="47"/>
        <v>17</v>
      </c>
      <c r="R95">
        <f t="shared" si="48"/>
        <v>1</v>
      </c>
      <c r="S95">
        <f t="shared" si="49"/>
        <v>3</v>
      </c>
      <c r="T95">
        <f t="shared" si="50"/>
        <v>5</v>
      </c>
      <c r="U95" s="2">
        <f t="shared" si="32"/>
        <v>508</v>
      </c>
      <c r="W95" s="3">
        <f t="shared" si="40"/>
        <v>6.6929133858267723E-2</v>
      </c>
      <c r="X95" s="3">
        <f t="shared" si="51"/>
        <v>4.7244094488188976E-2</v>
      </c>
      <c r="Y95" s="3">
        <f t="shared" si="52"/>
        <v>0.83464566929133854</v>
      </c>
      <c r="Z95" s="3">
        <f t="shared" si="53"/>
        <v>3.3464566929133861E-2</v>
      </c>
      <c r="AA95" s="3">
        <f t="shared" si="54"/>
        <v>1.968503937007874E-3</v>
      </c>
      <c r="AB95" s="3">
        <f t="shared" si="55"/>
        <v>5.905511811023622E-3</v>
      </c>
      <c r="AC95" s="3">
        <f t="shared" si="56"/>
        <v>9.8425196850393699E-3</v>
      </c>
      <c r="AE95" s="3">
        <f t="shared" si="41"/>
        <v>1.8889811227676022E-3</v>
      </c>
      <c r="AF95" s="3">
        <f t="shared" si="33"/>
        <v>1.2749467811815792E-3</v>
      </c>
      <c r="AG95" s="3">
        <f t="shared" si="34"/>
        <v>1.0786922314065714E-2</v>
      </c>
      <c r="AH95" s="3">
        <f t="shared" si="35"/>
        <v>3.5048616119083049E-4</v>
      </c>
      <c r="AI95" s="3">
        <f t="shared" si="36"/>
        <v>1.5015532823386313E-7</v>
      </c>
      <c r="AJ95" s="3">
        <f t="shared" si="37"/>
        <v>8.1837783944758467E-6</v>
      </c>
      <c r="AK95" s="3">
        <f t="shared" si="38"/>
        <v>8.4976235313047403E-5</v>
      </c>
      <c r="AL95" s="3">
        <f t="shared" si="42"/>
        <v>1.4394646548241482E-2</v>
      </c>
      <c r="AM95" s="3">
        <f t="shared" si="43"/>
        <v>0.1199776918774548</v>
      </c>
      <c r="AO95" s="4">
        <f t="shared" si="44"/>
        <v>88.002230812254524</v>
      </c>
    </row>
    <row r="96" spans="1:41" x14ac:dyDescent="0.25">
      <c r="A96" t="s">
        <v>439</v>
      </c>
      <c r="B96">
        <v>959</v>
      </c>
      <c r="C96">
        <v>40</v>
      </c>
      <c r="D96">
        <v>23.9</v>
      </c>
      <c r="E96" s="1">
        <v>0.68</v>
      </c>
      <c r="F96" t="s">
        <v>440</v>
      </c>
      <c r="G96" t="s">
        <v>441</v>
      </c>
      <c r="H96" t="s">
        <v>442</v>
      </c>
      <c r="I96" t="s">
        <v>443</v>
      </c>
      <c r="J96" t="s">
        <v>64</v>
      </c>
      <c r="K96" t="s">
        <v>444</v>
      </c>
      <c r="L96" t="s">
        <v>445</v>
      </c>
      <c r="N96">
        <f t="shared" si="39"/>
        <v>38</v>
      </c>
      <c r="O96">
        <f t="shared" si="45"/>
        <v>90</v>
      </c>
      <c r="P96">
        <f t="shared" si="46"/>
        <v>452</v>
      </c>
      <c r="Q96">
        <f t="shared" si="47"/>
        <v>281</v>
      </c>
      <c r="R96">
        <f t="shared" si="48"/>
        <v>1</v>
      </c>
      <c r="S96">
        <f t="shared" si="49"/>
        <v>57</v>
      </c>
      <c r="T96">
        <f t="shared" si="50"/>
        <v>40</v>
      </c>
      <c r="U96" s="2">
        <f t="shared" si="32"/>
        <v>959</v>
      </c>
      <c r="W96" s="3">
        <f t="shared" si="40"/>
        <v>3.9624608967674661E-2</v>
      </c>
      <c r="X96" s="3">
        <f t="shared" si="51"/>
        <v>9.384775808133472E-2</v>
      </c>
      <c r="Y96" s="3">
        <f t="shared" si="52"/>
        <v>0.47132429614181437</v>
      </c>
      <c r="Z96" s="3">
        <f t="shared" si="53"/>
        <v>0.29301355578727839</v>
      </c>
      <c r="AA96" s="3">
        <f t="shared" si="54"/>
        <v>1.0427528675703858E-3</v>
      </c>
      <c r="AB96" s="3">
        <f t="shared" si="55"/>
        <v>5.9436913451511988E-2</v>
      </c>
      <c r="AC96" s="3">
        <f t="shared" si="56"/>
        <v>4.171011470281543E-2</v>
      </c>
      <c r="AE96" s="3">
        <f t="shared" si="41"/>
        <v>5.0079591385471739E-3</v>
      </c>
      <c r="AF96" s="3">
        <f t="shared" si="33"/>
        <v>1.1875042089285685E-4</v>
      </c>
      <c r="AG96" s="3">
        <f t="shared" si="34"/>
        <v>6.7320147412766651E-2</v>
      </c>
      <c r="AH96" s="3">
        <f t="shared" si="35"/>
        <v>5.7997987459001019E-2</v>
      </c>
      <c r="AI96" s="3">
        <f t="shared" si="36"/>
        <v>2.8971549411942168E-7</v>
      </c>
      <c r="AJ96" s="3">
        <f t="shared" si="37"/>
        <v>3.1800725555394733E-3</v>
      </c>
      <c r="AK96" s="3">
        <f t="shared" si="38"/>
        <v>5.1299257850360655E-4</v>
      </c>
      <c r="AL96" s="3">
        <f t="shared" si="42"/>
        <v>0.13413819928074489</v>
      </c>
      <c r="AM96" s="3">
        <f t="shared" si="43"/>
        <v>0.36624882154178312</v>
      </c>
      <c r="AO96" s="4">
        <f t="shared" si="44"/>
        <v>63.375117845821691</v>
      </c>
    </row>
    <row r="97" spans="1:41" x14ac:dyDescent="0.25">
      <c r="A97" t="s">
        <v>446</v>
      </c>
      <c r="B97">
        <v>946</v>
      </c>
      <c r="C97">
        <v>36</v>
      </c>
      <c r="D97">
        <v>26.2</v>
      </c>
      <c r="E97" s="1">
        <v>0.05</v>
      </c>
      <c r="F97" t="s">
        <v>447</v>
      </c>
      <c r="G97" t="s">
        <v>448</v>
      </c>
      <c r="H97" t="s">
        <v>449</v>
      </c>
      <c r="I97" t="s">
        <v>450</v>
      </c>
      <c r="J97" t="s">
        <v>64</v>
      </c>
      <c r="K97" t="s">
        <v>22</v>
      </c>
      <c r="L97" t="s">
        <v>451</v>
      </c>
      <c r="N97">
        <f t="shared" si="39"/>
        <v>696</v>
      </c>
      <c r="O97">
        <f t="shared" si="45"/>
        <v>35</v>
      </c>
      <c r="P97">
        <f t="shared" si="46"/>
        <v>82</v>
      </c>
      <c r="Q97">
        <f t="shared" si="47"/>
        <v>65</v>
      </c>
      <c r="R97">
        <f t="shared" si="48"/>
        <v>1</v>
      </c>
      <c r="S97">
        <f t="shared" si="49"/>
        <v>0</v>
      </c>
      <c r="T97">
        <f t="shared" si="50"/>
        <v>67</v>
      </c>
      <c r="U97" s="2">
        <f t="shared" si="32"/>
        <v>946</v>
      </c>
      <c r="W97" s="3">
        <f t="shared" si="40"/>
        <v>0.73572938689217759</v>
      </c>
      <c r="X97" s="3">
        <f t="shared" si="51"/>
        <v>3.699788583509514E-2</v>
      </c>
      <c r="Y97" s="3">
        <f t="shared" si="52"/>
        <v>8.6680761099365747E-2</v>
      </c>
      <c r="Z97" s="3">
        <f t="shared" si="53"/>
        <v>6.8710359408033828E-2</v>
      </c>
      <c r="AA97" s="3">
        <f t="shared" si="54"/>
        <v>1.0570824524312897E-3</v>
      </c>
      <c r="AB97" s="3">
        <f t="shared" si="55"/>
        <v>0</v>
      </c>
      <c r="AC97" s="3">
        <f t="shared" si="56"/>
        <v>7.0824524312896403E-2</v>
      </c>
      <c r="AE97" s="3">
        <f t="shared" si="41"/>
        <v>0.3910474173582425</v>
      </c>
      <c r="AF97" s="3">
        <f t="shared" si="33"/>
        <v>2.1116419591789698E-3</v>
      </c>
      <c r="AG97" s="3">
        <f t="shared" si="34"/>
        <v>0.41487099189205356</v>
      </c>
      <c r="AH97" s="3">
        <f t="shared" si="35"/>
        <v>2.7305965711041087E-4</v>
      </c>
      <c r="AI97" s="3">
        <f t="shared" si="36"/>
        <v>2.7449496828318285E-7</v>
      </c>
      <c r="AJ97" s="3">
        <f t="shared" si="37"/>
        <v>9.270693869660948E-6</v>
      </c>
      <c r="AK97" s="3">
        <f t="shared" si="38"/>
        <v>2.6794857189999782E-3</v>
      </c>
      <c r="AL97" s="3">
        <f t="shared" si="42"/>
        <v>0.81099214177442347</v>
      </c>
      <c r="AM97" s="3">
        <f t="shared" si="43"/>
        <v>0.90055102119448149</v>
      </c>
      <c r="AO97" s="4">
        <f t="shared" si="44"/>
        <v>9.9448978805518493</v>
      </c>
    </row>
    <row r="98" spans="1:41" x14ac:dyDescent="0.25">
      <c r="A98" t="s">
        <v>452</v>
      </c>
      <c r="B98">
        <v>727</v>
      </c>
      <c r="C98">
        <v>30</v>
      </c>
      <c r="D98">
        <v>24.2</v>
      </c>
      <c r="E98" s="1">
        <v>0.72</v>
      </c>
      <c r="F98" t="s">
        <v>453</v>
      </c>
      <c r="G98" t="s">
        <v>454</v>
      </c>
      <c r="H98" t="s">
        <v>455</v>
      </c>
      <c r="I98" t="s">
        <v>456</v>
      </c>
      <c r="J98" t="s">
        <v>64</v>
      </c>
      <c r="K98" t="s">
        <v>457</v>
      </c>
      <c r="L98" t="s">
        <v>458</v>
      </c>
      <c r="N98">
        <f t="shared" si="39"/>
        <v>63</v>
      </c>
      <c r="O98">
        <f t="shared" si="45"/>
        <v>46</v>
      </c>
      <c r="P98">
        <f t="shared" si="46"/>
        <v>384</v>
      </c>
      <c r="Q98">
        <f t="shared" si="47"/>
        <v>169</v>
      </c>
      <c r="R98">
        <f t="shared" si="48"/>
        <v>1</v>
      </c>
      <c r="S98">
        <f t="shared" si="49"/>
        <v>48</v>
      </c>
      <c r="T98">
        <f t="shared" si="50"/>
        <v>16</v>
      </c>
      <c r="U98" s="2">
        <f t="shared" si="32"/>
        <v>727</v>
      </c>
      <c r="W98" s="3">
        <f t="shared" si="40"/>
        <v>8.6657496561210454E-2</v>
      </c>
      <c r="X98" s="3">
        <f t="shared" si="51"/>
        <v>6.3273727647867956E-2</v>
      </c>
      <c r="Y98" s="3">
        <f t="shared" si="52"/>
        <v>0.52819807427785415</v>
      </c>
      <c r="Z98" s="3">
        <f t="shared" si="53"/>
        <v>0.23246217331499311</v>
      </c>
      <c r="AA98" s="3">
        <f t="shared" si="54"/>
        <v>1.375515818431912E-3</v>
      </c>
      <c r="AB98" s="3">
        <f t="shared" si="55"/>
        <v>6.6024759284731768E-2</v>
      </c>
      <c r="AC98" s="3">
        <f t="shared" si="56"/>
        <v>2.2008253094910592E-2</v>
      </c>
      <c r="AE98" s="3">
        <f t="shared" si="41"/>
        <v>5.6330502281090686E-4</v>
      </c>
      <c r="AF98" s="3">
        <f t="shared" si="33"/>
        <v>3.8717503217481437E-4</v>
      </c>
      <c r="AG98" s="3">
        <f t="shared" si="34"/>
        <v>4.1041689347702644E-2</v>
      </c>
      <c r="AH98" s="3">
        <f t="shared" si="35"/>
        <v>3.249955543102323E-2</v>
      </c>
      <c r="AI98" s="3">
        <f t="shared" si="36"/>
        <v>4.2225855683186898E-8</v>
      </c>
      <c r="AJ98" s="3">
        <f t="shared" si="37"/>
        <v>3.9664776123781711E-3</v>
      </c>
      <c r="AK98" s="3">
        <f t="shared" si="38"/>
        <v>8.6876257574712474E-6</v>
      </c>
      <c r="AL98" s="3">
        <f t="shared" si="42"/>
        <v>7.8466932297702921E-2</v>
      </c>
      <c r="AM98" s="3">
        <f t="shared" si="43"/>
        <v>0.28011949646124762</v>
      </c>
      <c r="AO98" s="4">
        <f t="shared" si="44"/>
        <v>71.988050353875238</v>
      </c>
    </row>
    <row r="99" spans="1:41" x14ac:dyDescent="0.25">
      <c r="A99" t="s">
        <v>459</v>
      </c>
      <c r="B99">
        <v>646</v>
      </c>
      <c r="C99">
        <v>28</v>
      </c>
      <c r="D99">
        <v>23</v>
      </c>
      <c r="E99" s="1">
        <v>0.94</v>
      </c>
      <c r="F99" t="s">
        <v>460</v>
      </c>
      <c r="G99" t="s">
        <v>461</v>
      </c>
      <c r="H99" t="s">
        <v>462</v>
      </c>
      <c r="I99" t="s">
        <v>70</v>
      </c>
      <c r="J99" t="s">
        <v>22</v>
      </c>
      <c r="K99" t="s">
        <v>70</v>
      </c>
      <c r="L99" t="s">
        <v>228</v>
      </c>
      <c r="N99">
        <f t="shared" si="39"/>
        <v>16</v>
      </c>
      <c r="O99">
        <f t="shared" si="45"/>
        <v>49</v>
      </c>
      <c r="P99">
        <f t="shared" si="46"/>
        <v>571</v>
      </c>
      <c r="Q99">
        <f t="shared" si="47"/>
        <v>2</v>
      </c>
      <c r="R99">
        <f t="shared" si="48"/>
        <v>0</v>
      </c>
      <c r="S99">
        <f t="shared" si="49"/>
        <v>2</v>
      </c>
      <c r="T99">
        <f t="shared" si="50"/>
        <v>6</v>
      </c>
      <c r="U99" s="2">
        <f t="shared" si="32"/>
        <v>646</v>
      </c>
      <c r="W99" s="3">
        <f t="shared" si="40"/>
        <v>2.4767801857585141E-2</v>
      </c>
      <c r="X99" s="3">
        <f t="shared" si="51"/>
        <v>7.5851393188854491E-2</v>
      </c>
      <c r="Y99" s="3">
        <f t="shared" si="52"/>
        <v>0.88390092879256965</v>
      </c>
      <c r="Z99" s="3">
        <f t="shared" si="53"/>
        <v>3.0959752321981426E-3</v>
      </c>
      <c r="AA99" s="3">
        <f t="shared" si="54"/>
        <v>0</v>
      </c>
      <c r="AB99" s="3">
        <f t="shared" si="55"/>
        <v>3.0959752321981426E-3</v>
      </c>
      <c r="AC99" s="3">
        <f t="shared" si="56"/>
        <v>9.2879256965944269E-3</v>
      </c>
      <c r="AE99" s="3">
        <f t="shared" si="41"/>
        <v>7.3314252725282282E-3</v>
      </c>
      <c r="AF99" s="3">
        <f t="shared" si="33"/>
        <v>5.0397195562152408E-5</v>
      </c>
      <c r="AG99" s="3">
        <f t="shared" si="34"/>
        <v>2.344431617825949E-2</v>
      </c>
      <c r="AH99" s="3">
        <f t="shared" si="35"/>
        <v>2.4098150741142647E-3</v>
      </c>
      <c r="AI99" s="3">
        <f t="shared" si="36"/>
        <v>2.4995772096567872E-6</v>
      </c>
      <c r="AJ99" s="3">
        <f t="shared" si="37"/>
        <v>2.6208068431251361E-9</v>
      </c>
      <c r="AK99" s="3">
        <f t="shared" si="38"/>
        <v>9.5508588024689916E-5</v>
      </c>
      <c r="AL99" s="3">
        <f t="shared" si="42"/>
        <v>3.3333964506505331E-2</v>
      </c>
      <c r="AM99" s="3">
        <f t="shared" si="43"/>
        <v>0.18257591436579287</v>
      </c>
      <c r="AO99" s="4">
        <f t="shared" si="44"/>
        <v>81.74240856342071</v>
      </c>
    </row>
    <row r="100" spans="1:41" x14ac:dyDescent="0.25">
      <c r="A100" t="s">
        <v>463</v>
      </c>
      <c r="B100">
        <v>356</v>
      </c>
      <c r="C100">
        <v>14</v>
      </c>
      <c r="D100">
        <v>25.4</v>
      </c>
      <c r="E100" s="1">
        <v>0.66</v>
      </c>
      <c r="F100" t="s">
        <v>464</v>
      </c>
      <c r="G100" t="s">
        <v>465</v>
      </c>
      <c r="H100" t="s">
        <v>466</v>
      </c>
      <c r="I100" t="s">
        <v>467</v>
      </c>
      <c r="J100" t="s">
        <v>22</v>
      </c>
      <c r="K100" t="s">
        <v>143</v>
      </c>
      <c r="L100" t="s">
        <v>409</v>
      </c>
      <c r="N100">
        <f t="shared" si="39"/>
        <v>54</v>
      </c>
      <c r="O100">
        <f t="shared" si="45"/>
        <v>121</v>
      </c>
      <c r="P100">
        <f t="shared" si="46"/>
        <v>133</v>
      </c>
      <c r="Q100">
        <f t="shared" si="47"/>
        <v>35</v>
      </c>
      <c r="R100">
        <f t="shared" si="48"/>
        <v>0</v>
      </c>
      <c r="S100">
        <f t="shared" si="49"/>
        <v>3</v>
      </c>
      <c r="T100">
        <f t="shared" si="50"/>
        <v>10</v>
      </c>
      <c r="U100" s="2">
        <f t="shared" si="32"/>
        <v>356</v>
      </c>
      <c r="W100" s="3">
        <f t="shared" si="40"/>
        <v>0.15168539325842698</v>
      </c>
      <c r="X100" s="3">
        <f t="shared" si="51"/>
        <v>0.3398876404494382</v>
      </c>
      <c r="Y100" s="3">
        <f t="shared" si="52"/>
        <v>0.37359550561797755</v>
      </c>
      <c r="Z100" s="3">
        <f t="shared" si="53"/>
        <v>9.8314606741573038E-2</v>
      </c>
      <c r="AA100" s="3">
        <f t="shared" si="54"/>
        <v>0</v>
      </c>
      <c r="AB100" s="3">
        <f t="shared" si="55"/>
        <v>8.4269662921348312E-3</v>
      </c>
      <c r="AC100" s="3">
        <f t="shared" si="56"/>
        <v>2.8089887640449437E-2</v>
      </c>
      <c r="AE100" s="3">
        <f t="shared" si="41"/>
        <v>1.7051819605073348E-3</v>
      </c>
      <c r="AF100" s="3">
        <f t="shared" si="33"/>
        <v>6.6016698556200293E-2</v>
      </c>
      <c r="AG100" s="3">
        <f t="shared" si="34"/>
        <v>0.12758473490796662</v>
      </c>
      <c r="AH100" s="3">
        <f t="shared" si="35"/>
        <v>2.1278628850572366E-3</v>
      </c>
      <c r="AI100" s="3">
        <f t="shared" si="36"/>
        <v>2.4995772096567872E-6</v>
      </c>
      <c r="AJ100" s="3">
        <f t="shared" si="37"/>
        <v>2.8967914043648583E-5</v>
      </c>
      <c r="AK100" s="3">
        <f t="shared" si="38"/>
        <v>8.1524870900109855E-5</v>
      </c>
      <c r="AL100" s="3">
        <f t="shared" si="42"/>
        <v>0.19754747067188488</v>
      </c>
      <c r="AM100" s="3">
        <f t="shared" si="43"/>
        <v>0.44446312633545304</v>
      </c>
      <c r="AO100" s="4">
        <f t="shared" si="44"/>
        <v>55.553687366454696</v>
      </c>
    </row>
    <row r="101" spans="1:41" x14ac:dyDescent="0.25">
      <c r="A101" t="s">
        <v>468</v>
      </c>
      <c r="B101">
        <v>653</v>
      </c>
      <c r="C101">
        <v>27</v>
      </c>
      <c r="D101">
        <v>24.1</v>
      </c>
      <c r="E101" s="1">
        <v>0.81</v>
      </c>
      <c r="F101" t="s">
        <v>469</v>
      </c>
      <c r="G101" t="s">
        <v>469</v>
      </c>
      <c r="H101" t="s">
        <v>470</v>
      </c>
      <c r="I101" t="s">
        <v>471</v>
      </c>
      <c r="J101" t="s">
        <v>22</v>
      </c>
      <c r="K101" t="s">
        <v>20</v>
      </c>
      <c r="L101" t="s">
        <v>472</v>
      </c>
      <c r="N101">
        <f t="shared" si="39"/>
        <v>18</v>
      </c>
      <c r="O101">
        <f t="shared" si="45"/>
        <v>18</v>
      </c>
      <c r="P101">
        <f t="shared" si="46"/>
        <v>183</v>
      </c>
      <c r="Q101">
        <f t="shared" si="47"/>
        <v>422</v>
      </c>
      <c r="R101">
        <f t="shared" si="48"/>
        <v>0</v>
      </c>
      <c r="S101">
        <f t="shared" si="49"/>
        <v>1</v>
      </c>
      <c r="T101">
        <f t="shared" si="50"/>
        <v>11</v>
      </c>
      <c r="U101" s="2">
        <f t="shared" si="32"/>
        <v>653</v>
      </c>
      <c r="W101" s="3">
        <f t="shared" si="40"/>
        <v>2.7565084226646247E-2</v>
      </c>
      <c r="X101" s="3">
        <f t="shared" si="51"/>
        <v>2.7565084226646247E-2</v>
      </c>
      <c r="Y101" s="3">
        <f t="shared" si="52"/>
        <v>0.28024502297090353</v>
      </c>
      <c r="Z101" s="3">
        <f t="shared" si="53"/>
        <v>0.64624808575803983</v>
      </c>
      <c r="AA101" s="3">
        <f t="shared" si="54"/>
        <v>0</v>
      </c>
      <c r="AB101" s="3">
        <f t="shared" si="55"/>
        <v>1.5313935681470138E-3</v>
      </c>
      <c r="AC101" s="3">
        <f t="shared" si="56"/>
        <v>1.6845329249617153E-2</v>
      </c>
      <c r="AE101" s="3">
        <f t="shared" si="41"/>
        <v>6.8602224908784377E-3</v>
      </c>
      <c r="AF101" s="3">
        <f t="shared" si="33"/>
        <v>3.0675433289336211E-3</v>
      </c>
      <c r="AG101" s="3">
        <f t="shared" si="34"/>
        <v>0.20298677545416424</v>
      </c>
      <c r="AH101" s="3">
        <f t="shared" si="35"/>
        <v>0.35290994879526499</v>
      </c>
      <c r="AI101" s="3">
        <f t="shared" si="36"/>
        <v>2.4995772096567872E-6</v>
      </c>
      <c r="AJ101" s="3">
        <f t="shared" si="37"/>
        <v>2.2903427772546909E-6</v>
      </c>
      <c r="AK101" s="3">
        <f t="shared" si="38"/>
        <v>4.9082008970054482E-6</v>
      </c>
      <c r="AL101" s="3">
        <f t="shared" si="42"/>
        <v>0.56583418819012521</v>
      </c>
      <c r="AM101" s="3">
        <f t="shared" si="43"/>
        <v>0.75221950798295922</v>
      </c>
      <c r="AO101" s="4">
        <f t="shared" si="44"/>
        <v>24.778049201704079</v>
      </c>
    </row>
    <row r="102" spans="1:41" x14ac:dyDescent="0.25">
      <c r="A102" t="s">
        <v>473</v>
      </c>
      <c r="B102">
        <v>585</v>
      </c>
      <c r="C102">
        <v>24</v>
      </c>
      <c r="D102">
        <v>24.3</v>
      </c>
      <c r="E102" s="1">
        <v>0.28999999999999998</v>
      </c>
      <c r="F102" t="s">
        <v>474</v>
      </c>
      <c r="G102" t="s">
        <v>475</v>
      </c>
      <c r="H102" t="s">
        <v>476</v>
      </c>
      <c r="I102" t="s">
        <v>477</v>
      </c>
      <c r="J102" t="s">
        <v>22</v>
      </c>
      <c r="K102" t="s">
        <v>22</v>
      </c>
      <c r="L102" t="s">
        <v>478</v>
      </c>
      <c r="N102">
        <f t="shared" si="39"/>
        <v>232</v>
      </c>
      <c r="O102">
        <f t="shared" si="45"/>
        <v>66</v>
      </c>
      <c r="P102">
        <f t="shared" si="46"/>
        <v>190</v>
      </c>
      <c r="Q102">
        <f t="shared" si="47"/>
        <v>49</v>
      </c>
      <c r="R102">
        <f t="shared" si="48"/>
        <v>0</v>
      </c>
      <c r="S102">
        <f t="shared" si="49"/>
        <v>0</v>
      </c>
      <c r="T102">
        <f t="shared" si="50"/>
        <v>48</v>
      </c>
      <c r="U102" s="2">
        <f t="shared" si="32"/>
        <v>585</v>
      </c>
      <c r="W102" s="3">
        <f t="shared" si="40"/>
        <v>0.39658119658119656</v>
      </c>
      <c r="X102" s="3">
        <f t="shared" si="51"/>
        <v>0.11282051282051282</v>
      </c>
      <c r="Y102" s="3">
        <f t="shared" si="52"/>
        <v>0.3247863247863248</v>
      </c>
      <c r="Z102" s="3">
        <f t="shared" si="53"/>
        <v>8.3760683760683755E-2</v>
      </c>
      <c r="AA102" s="3">
        <f t="shared" si="54"/>
        <v>0</v>
      </c>
      <c r="AB102" s="3">
        <f t="shared" si="55"/>
        <v>0</v>
      </c>
      <c r="AC102" s="3">
        <f t="shared" si="56"/>
        <v>8.2051282051282051E-2</v>
      </c>
      <c r="AE102" s="3">
        <f t="shared" si="41"/>
        <v>8.1904517063863744E-2</v>
      </c>
      <c r="AF102" s="3">
        <f t="shared" si="33"/>
        <v>8.9221817902796808E-4</v>
      </c>
      <c r="AG102" s="3">
        <f t="shared" si="34"/>
        <v>0.16483537894695746</v>
      </c>
      <c r="AH102" s="3">
        <f t="shared" si="35"/>
        <v>9.9697059694289834E-4</v>
      </c>
      <c r="AI102" s="3">
        <f t="shared" si="36"/>
        <v>2.4995772096567872E-6</v>
      </c>
      <c r="AJ102" s="3">
        <f t="shared" si="37"/>
        <v>9.270693869660948E-6</v>
      </c>
      <c r="AK102" s="3">
        <f t="shared" si="38"/>
        <v>3.9678039494595073E-3</v>
      </c>
      <c r="AL102" s="3">
        <f t="shared" si="42"/>
        <v>0.25260865900733093</v>
      </c>
      <c r="AM102" s="3">
        <f t="shared" si="43"/>
        <v>0.5026018891800258</v>
      </c>
      <c r="AO102" s="4">
        <f t="shared" si="44"/>
        <v>49.739811081997424</v>
      </c>
    </row>
    <row r="103" spans="1:41" x14ac:dyDescent="0.25">
      <c r="A103" t="s">
        <v>479</v>
      </c>
      <c r="B103">
        <v>771</v>
      </c>
      <c r="C103">
        <v>30</v>
      </c>
      <c r="D103">
        <v>25.7</v>
      </c>
      <c r="E103" s="1">
        <v>0.15</v>
      </c>
      <c r="F103" t="s">
        <v>480</v>
      </c>
      <c r="G103" t="s">
        <v>481</v>
      </c>
      <c r="H103" t="s">
        <v>482</v>
      </c>
      <c r="I103" t="s">
        <v>483</v>
      </c>
      <c r="J103" t="s">
        <v>22</v>
      </c>
      <c r="K103" t="s">
        <v>22</v>
      </c>
      <c r="L103" t="s">
        <v>484</v>
      </c>
      <c r="N103">
        <f t="shared" si="39"/>
        <v>348</v>
      </c>
      <c r="O103">
        <f t="shared" si="45"/>
        <v>13</v>
      </c>
      <c r="P103">
        <f t="shared" si="46"/>
        <v>117</v>
      </c>
      <c r="Q103">
        <f t="shared" si="47"/>
        <v>235</v>
      </c>
      <c r="R103">
        <f t="shared" si="48"/>
        <v>0</v>
      </c>
      <c r="S103">
        <f t="shared" si="49"/>
        <v>0</v>
      </c>
      <c r="T103">
        <f t="shared" si="50"/>
        <v>58</v>
      </c>
      <c r="U103" s="2">
        <f t="shared" si="32"/>
        <v>771</v>
      </c>
      <c r="W103" s="3">
        <f t="shared" si="40"/>
        <v>0.45136186770428016</v>
      </c>
      <c r="X103" s="3">
        <f t="shared" si="51"/>
        <v>1.6861219195849545E-2</v>
      </c>
      <c r="Y103" s="3">
        <f t="shared" si="52"/>
        <v>0.1517509727626459</v>
      </c>
      <c r="Z103" s="3">
        <f t="shared" si="53"/>
        <v>0.30479896238651105</v>
      </c>
      <c r="AA103" s="3">
        <f t="shared" si="54"/>
        <v>0</v>
      </c>
      <c r="AB103" s="3">
        <f t="shared" si="55"/>
        <v>0</v>
      </c>
      <c r="AC103" s="3">
        <f t="shared" si="56"/>
        <v>7.5226977950713356E-2</v>
      </c>
      <c r="AE103" s="3">
        <f t="shared" si="41"/>
        <v>0.11626076143173426</v>
      </c>
      <c r="AF103" s="3">
        <f t="shared" si="33"/>
        <v>4.3677919018768963E-3</v>
      </c>
      <c r="AG103" s="3">
        <f t="shared" si="34"/>
        <v>0.33528105314991397</v>
      </c>
      <c r="AH103" s="3">
        <f t="shared" si="35"/>
        <v>6.38133883092393E-2</v>
      </c>
      <c r="AI103" s="3">
        <f t="shared" si="36"/>
        <v>2.4995772096567872E-6</v>
      </c>
      <c r="AJ103" s="3">
        <f t="shared" si="37"/>
        <v>9.270693869660948E-6</v>
      </c>
      <c r="AK103" s="3">
        <f t="shared" si="38"/>
        <v>3.1546423279372308E-3</v>
      </c>
      <c r="AL103" s="3">
        <f t="shared" si="42"/>
        <v>0.52288940739178102</v>
      </c>
      <c r="AM103" s="3">
        <f t="shared" si="43"/>
        <v>0.72311092329723592</v>
      </c>
      <c r="AO103" s="4">
        <f t="shared" si="44"/>
        <v>27.688907670276407</v>
      </c>
    </row>
    <row r="104" spans="1:41" x14ac:dyDescent="0.25">
      <c r="A104" t="s">
        <v>485</v>
      </c>
      <c r="B104">
        <v>572</v>
      </c>
      <c r="C104">
        <v>24</v>
      </c>
      <c r="D104">
        <v>23.8</v>
      </c>
      <c r="E104" s="1">
        <v>0.88</v>
      </c>
      <c r="F104" t="s">
        <v>486</v>
      </c>
      <c r="G104" t="s">
        <v>487</v>
      </c>
      <c r="H104" t="s">
        <v>488</v>
      </c>
      <c r="I104" t="s">
        <v>489</v>
      </c>
      <c r="J104" t="s">
        <v>22</v>
      </c>
      <c r="K104" t="s">
        <v>490</v>
      </c>
      <c r="L104" t="s">
        <v>491</v>
      </c>
      <c r="N104">
        <f t="shared" si="39"/>
        <v>18</v>
      </c>
      <c r="O104">
        <f t="shared" si="45"/>
        <v>42</v>
      </c>
      <c r="P104">
        <f t="shared" si="46"/>
        <v>429</v>
      </c>
      <c r="Q104">
        <f t="shared" si="47"/>
        <v>65</v>
      </c>
      <c r="R104">
        <f t="shared" si="48"/>
        <v>0</v>
      </c>
      <c r="S104">
        <f t="shared" si="49"/>
        <v>7</v>
      </c>
      <c r="T104">
        <f t="shared" si="50"/>
        <v>11</v>
      </c>
      <c r="U104" s="2">
        <f t="shared" si="32"/>
        <v>572</v>
      </c>
      <c r="W104" s="3">
        <f t="shared" si="40"/>
        <v>3.1468531468531472E-2</v>
      </c>
      <c r="X104" s="3">
        <f t="shared" si="51"/>
        <v>7.3426573426573424E-2</v>
      </c>
      <c r="Y104" s="3">
        <f t="shared" si="52"/>
        <v>0.75</v>
      </c>
      <c r="Z104" s="3">
        <f t="shared" si="53"/>
        <v>0.11363636363636363</v>
      </c>
      <c r="AA104" s="3">
        <f t="shared" si="54"/>
        <v>0</v>
      </c>
      <c r="AB104" s="3">
        <f t="shared" si="55"/>
        <v>1.2237762237762238E-2</v>
      </c>
      <c r="AC104" s="3">
        <f t="shared" si="56"/>
        <v>1.9230769230769232E-2</v>
      </c>
      <c r="AE104" s="3">
        <f t="shared" si="41"/>
        <v>6.2288419568693959E-3</v>
      </c>
      <c r="AF104" s="3">
        <f t="shared" si="33"/>
        <v>9.0705013766682381E-5</v>
      </c>
      <c r="AG104" s="3">
        <f t="shared" si="34"/>
        <v>3.6919470674416855E-4</v>
      </c>
      <c r="AH104" s="3">
        <f t="shared" si="35"/>
        <v>3.7761665407405292E-3</v>
      </c>
      <c r="AI104" s="3">
        <f t="shared" si="36"/>
        <v>2.4995772096567872E-6</v>
      </c>
      <c r="AJ104" s="3">
        <f t="shared" si="37"/>
        <v>8.4510896393992374E-5</v>
      </c>
      <c r="AK104" s="3">
        <f t="shared" si="38"/>
        <v>2.8897959913034408E-8</v>
      </c>
      <c r="AL104" s="3">
        <f t="shared" si="42"/>
        <v>1.0551947589684339E-2</v>
      </c>
      <c r="AM104" s="3">
        <f t="shared" si="43"/>
        <v>0.10272267320160793</v>
      </c>
      <c r="AO104" s="4">
        <f t="shared" si="44"/>
        <v>89.727732679839207</v>
      </c>
    </row>
    <row r="105" spans="1:41" x14ac:dyDescent="0.25">
      <c r="A105" t="s">
        <v>492</v>
      </c>
      <c r="B105">
        <v>2</v>
      </c>
      <c r="C105">
        <v>2</v>
      </c>
      <c r="D105">
        <v>1</v>
      </c>
      <c r="F105" t="s">
        <v>22</v>
      </c>
      <c r="G105" t="s">
        <v>493</v>
      </c>
      <c r="H105" t="s">
        <v>493</v>
      </c>
      <c r="I105" t="s">
        <v>22</v>
      </c>
      <c r="J105" t="s">
        <v>22</v>
      </c>
      <c r="K105" t="s">
        <v>22</v>
      </c>
      <c r="L105" t="s">
        <v>22</v>
      </c>
      <c r="N105">
        <f t="shared" si="39"/>
        <v>0</v>
      </c>
      <c r="O105">
        <f t="shared" si="45"/>
        <v>1</v>
      </c>
      <c r="P105">
        <f t="shared" si="46"/>
        <v>1</v>
      </c>
      <c r="Q105">
        <f t="shared" si="47"/>
        <v>0</v>
      </c>
      <c r="R105">
        <f t="shared" si="48"/>
        <v>0</v>
      </c>
      <c r="S105">
        <f t="shared" si="49"/>
        <v>0</v>
      </c>
      <c r="T105">
        <f t="shared" si="50"/>
        <v>0</v>
      </c>
      <c r="U105" s="2">
        <f t="shared" si="32"/>
        <v>2</v>
      </c>
      <c r="W105" s="3">
        <f t="shared" si="40"/>
        <v>0</v>
      </c>
      <c r="X105" s="3">
        <f t="shared" si="51"/>
        <v>0.5</v>
      </c>
      <c r="Y105" s="3">
        <f t="shared" si="52"/>
        <v>0.5</v>
      </c>
      <c r="Z105" s="3">
        <f t="shared" si="53"/>
        <v>0</v>
      </c>
      <c r="AA105" s="3">
        <f t="shared" si="54"/>
        <v>0</v>
      </c>
      <c r="AB105" s="3">
        <f t="shared" si="55"/>
        <v>0</v>
      </c>
      <c r="AC105" s="3">
        <f t="shared" si="56"/>
        <v>0</v>
      </c>
      <c r="AE105" s="3">
        <f t="shared" si="41"/>
        <v>1.2186293056398257E-2</v>
      </c>
      <c r="AF105" s="3">
        <f t="shared" si="33"/>
        <v>0.17393029261465051</v>
      </c>
      <c r="AG105" s="3">
        <f t="shared" si="34"/>
        <v>5.3261974677722132E-2</v>
      </c>
      <c r="AH105" s="3">
        <f t="shared" si="35"/>
        <v>2.7233621635409178E-3</v>
      </c>
      <c r="AI105" s="3">
        <f t="shared" si="36"/>
        <v>2.4995772096567872E-6</v>
      </c>
      <c r="AJ105" s="3">
        <f t="shared" si="37"/>
        <v>9.270693869660948E-6</v>
      </c>
      <c r="AK105" s="3">
        <f t="shared" si="38"/>
        <v>3.6331315241169355E-4</v>
      </c>
      <c r="AL105" s="3">
        <f t="shared" si="42"/>
        <v>0.24247700593580285</v>
      </c>
      <c r="AM105" s="3">
        <f t="shared" si="43"/>
        <v>0.49241954260143134</v>
      </c>
      <c r="AO105" s="4">
        <f t="shared" si="44"/>
        <v>50.758045739856868</v>
      </c>
    </row>
    <row r="106" spans="1:41" x14ac:dyDescent="0.25">
      <c r="A106" t="s">
        <v>494</v>
      </c>
      <c r="B106">
        <v>350</v>
      </c>
      <c r="C106">
        <v>13</v>
      </c>
      <c r="D106">
        <v>26.9</v>
      </c>
      <c r="E106" s="1">
        <v>0.93</v>
      </c>
      <c r="F106" t="s">
        <v>139</v>
      </c>
      <c r="G106" t="s">
        <v>495</v>
      </c>
      <c r="H106" t="s">
        <v>496</v>
      </c>
      <c r="I106" t="s">
        <v>181</v>
      </c>
      <c r="J106" t="s">
        <v>22</v>
      </c>
      <c r="K106" t="s">
        <v>22</v>
      </c>
      <c r="L106" t="s">
        <v>32</v>
      </c>
      <c r="N106">
        <f t="shared" si="39"/>
        <v>3</v>
      </c>
      <c r="O106">
        <f t="shared" si="45"/>
        <v>5</v>
      </c>
      <c r="P106">
        <f t="shared" si="46"/>
        <v>335</v>
      </c>
      <c r="Q106">
        <f t="shared" si="47"/>
        <v>6</v>
      </c>
      <c r="R106">
        <f t="shared" si="48"/>
        <v>0</v>
      </c>
      <c r="S106">
        <f t="shared" si="49"/>
        <v>0</v>
      </c>
      <c r="T106">
        <f t="shared" si="50"/>
        <v>1</v>
      </c>
      <c r="U106" s="2">
        <f t="shared" si="32"/>
        <v>350</v>
      </c>
      <c r="W106" s="3">
        <f t="shared" si="40"/>
        <v>8.5714285714285719E-3</v>
      </c>
      <c r="X106" s="3">
        <f t="shared" si="51"/>
        <v>1.4285714285714285E-2</v>
      </c>
      <c r="Y106" s="3">
        <f t="shared" si="52"/>
        <v>0.95714285714285718</v>
      </c>
      <c r="Z106" s="3">
        <f t="shared" si="53"/>
        <v>1.7142857142857144E-2</v>
      </c>
      <c r="AA106" s="3">
        <f t="shared" si="54"/>
        <v>0</v>
      </c>
      <c r="AB106" s="3">
        <f t="shared" si="55"/>
        <v>0</v>
      </c>
      <c r="AC106" s="3">
        <f t="shared" si="56"/>
        <v>2.8571428571428571E-3</v>
      </c>
      <c r="AE106" s="3">
        <f t="shared" si="41"/>
        <v>1.0367335970170465E-2</v>
      </c>
      <c r="AF106" s="3">
        <f t="shared" si="33"/>
        <v>4.7148516176117958E-3</v>
      </c>
      <c r="AG106" s="3">
        <f t="shared" si="34"/>
        <v>5.1237625996097137E-2</v>
      </c>
      <c r="AH106" s="3">
        <f t="shared" si="35"/>
        <v>1.2280108268412047E-3</v>
      </c>
      <c r="AI106" s="3">
        <f t="shared" si="36"/>
        <v>2.4995772096567872E-6</v>
      </c>
      <c r="AJ106" s="3">
        <f t="shared" si="37"/>
        <v>9.270693869660948E-6</v>
      </c>
      <c r="AK106" s="3">
        <f t="shared" si="38"/>
        <v>2.6255770211135366E-4</v>
      </c>
      <c r="AL106" s="3">
        <f t="shared" si="42"/>
        <v>6.7822152383911274E-2</v>
      </c>
      <c r="AM106" s="3">
        <f t="shared" si="43"/>
        <v>0.2604268657107236</v>
      </c>
      <c r="AO106" s="4">
        <f t="shared" si="44"/>
        <v>73.957313428927648</v>
      </c>
    </row>
    <row r="107" spans="1:41" x14ac:dyDescent="0.25">
      <c r="A107" t="s">
        <v>497</v>
      </c>
      <c r="B107">
        <v>705</v>
      </c>
      <c r="C107">
        <v>25</v>
      </c>
      <c r="D107">
        <v>28.2</v>
      </c>
      <c r="E107" s="1">
        <v>0.97</v>
      </c>
      <c r="F107" t="s">
        <v>22</v>
      </c>
      <c r="G107" t="s">
        <v>498</v>
      </c>
      <c r="H107" t="s">
        <v>499</v>
      </c>
      <c r="I107" t="s">
        <v>64</v>
      </c>
      <c r="J107" t="s">
        <v>22</v>
      </c>
      <c r="K107" t="s">
        <v>22</v>
      </c>
      <c r="L107" t="s">
        <v>22</v>
      </c>
      <c r="N107">
        <f t="shared" si="39"/>
        <v>0</v>
      </c>
      <c r="O107">
        <f t="shared" si="45"/>
        <v>10</v>
      </c>
      <c r="P107">
        <f t="shared" si="46"/>
        <v>694</v>
      </c>
      <c r="Q107">
        <f t="shared" si="47"/>
        <v>1</v>
      </c>
      <c r="R107">
        <f t="shared" si="48"/>
        <v>0</v>
      </c>
      <c r="S107">
        <f t="shared" si="49"/>
        <v>0</v>
      </c>
      <c r="T107">
        <f t="shared" si="50"/>
        <v>0</v>
      </c>
      <c r="U107" s="2">
        <f t="shared" si="32"/>
        <v>705</v>
      </c>
      <c r="W107" s="3">
        <f t="shared" si="40"/>
        <v>0</v>
      </c>
      <c r="X107" s="3">
        <f t="shared" si="51"/>
        <v>1.4184397163120567E-2</v>
      </c>
      <c r="Y107" s="3">
        <f t="shared" si="52"/>
        <v>0.98439716312056735</v>
      </c>
      <c r="Z107" s="3">
        <f t="shared" si="53"/>
        <v>1.4184397163120568E-3</v>
      </c>
      <c r="AA107" s="3">
        <f t="shared" si="54"/>
        <v>0</v>
      </c>
      <c r="AB107" s="3">
        <f t="shared" si="55"/>
        <v>0</v>
      </c>
      <c r="AC107" s="3">
        <f t="shared" si="56"/>
        <v>0</v>
      </c>
      <c r="AE107" s="3">
        <f t="shared" si="41"/>
        <v>1.2186293056398257E-2</v>
      </c>
      <c r="AF107" s="3">
        <f t="shared" si="33"/>
        <v>4.7287757180547955E-3</v>
      </c>
      <c r="AG107" s="3">
        <f t="shared" si="34"/>
        <v>6.4318845266825464E-2</v>
      </c>
      <c r="AH107" s="3">
        <f t="shared" si="35"/>
        <v>2.57732919134135E-3</v>
      </c>
      <c r="AI107" s="3">
        <f t="shared" si="36"/>
        <v>2.4995772096567872E-6</v>
      </c>
      <c r="AJ107" s="3">
        <f t="shared" si="37"/>
        <v>9.270693869660948E-6</v>
      </c>
      <c r="AK107" s="3">
        <f t="shared" si="38"/>
        <v>3.6331315241169355E-4</v>
      </c>
      <c r="AL107" s="3">
        <f t="shared" si="42"/>
        <v>8.418632665611088E-2</v>
      </c>
      <c r="AM107" s="3">
        <f t="shared" si="43"/>
        <v>0.29014880088690853</v>
      </c>
      <c r="AO107" s="4">
        <f t="shared" si="44"/>
        <v>70.985119911309141</v>
      </c>
    </row>
    <row r="108" spans="1:41" x14ac:dyDescent="0.25">
      <c r="A108" t="s">
        <v>500</v>
      </c>
      <c r="B108">
        <v>583</v>
      </c>
      <c r="C108">
        <v>26</v>
      </c>
      <c r="D108">
        <v>22.4</v>
      </c>
      <c r="E108" s="1">
        <v>0.92</v>
      </c>
      <c r="F108" t="s">
        <v>22</v>
      </c>
      <c r="G108" t="s">
        <v>501</v>
      </c>
      <c r="H108" t="s">
        <v>502</v>
      </c>
      <c r="I108" t="s">
        <v>70</v>
      </c>
      <c r="J108" t="s">
        <v>22</v>
      </c>
      <c r="K108" t="s">
        <v>45</v>
      </c>
      <c r="L108" t="s">
        <v>45</v>
      </c>
      <c r="N108">
        <f t="shared" si="39"/>
        <v>0</v>
      </c>
      <c r="O108">
        <f t="shared" si="45"/>
        <v>170</v>
      </c>
      <c r="P108">
        <f t="shared" si="46"/>
        <v>405</v>
      </c>
      <c r="Q108">
        <f t="shared" si="47"/>
        <v>2</v>
      </c>
      <c r="R108">
        <f t="shared" si="48"/>
        <v>0</v>
      </c>
      <c r="S108">
        <f t="shared" si="49"/>
        <v>3</v>
      </c>
      <c r="T108">
        <f t="shared" si="50"/>
        <v>3</v>
      </c>
      <c r="U108" s="2">
        <f t="shared" si="32"/>
        <v>583</v>
      </c>
      <c r="W108" s="3">
        <f t="shared" si="40"/>
        <v>0</v>
      </c>
      <c r="X108" s="3">
        <f t="shared" si="51"/>
        <v>0.29159519725557459</v>
      </c>
      <c r="Y108" s="3">
        <f t="shared" si="52"/>
        <v>0.69468267581475129</v>
      </c>
      <c r="Z108" s="3">
        <f t="shared" si="53"/>
        <v>3.4305317324185248E-3</v>
      </c>
      <c r="AA108" s="3">
        <f t="shared" si="54"/>
        <v>0</v>
      </c>
      <c r="AB108" s="3">
        <f t="shared" si="55"/>
        <v>5.1457975986277877E-3</v>
      </c>
      <c r="AC108" s="3">
        <f t="shared" si="56"/>
        <v>5.1457975986277877E-3</v>
      </c>
      <c r="AE108" s="3">
        <f t="shared" si="41"/>
        <v>1.2186293056398257E-2</v>
      </c>
      <c r="AF108" s="3">
        <f t="shared" si="33"/>
        <v>4.3532613277131205E-2</v>
      </c>
      <c r="AG108" s="3">
        <f t="shared" si="34"/>
        <v>1.3034182423023646E-3</v>
      </c>
      <c r="AH108" s="3">
        <f t="shared" si="35"/>
        <v>2.3770803337481612E-3</v>
      </c>
      <c r="AI108" s="3">
        <f t="shared" si="36"/>
        <v>2.4995772096567872E-6</v>
      </c>
      <c r="AJ108" s="3">
        <f t="shared" si="37"/>
        <v>4.4142690007389334E-6</v>
      </c>
      <c r="AK108" s="3">
        <f t="shared" si="38"/>
        <v>1.9362660251306217E-4</v>
      </c>
      <c r="AL108" s="3">
        <f t="shared" si="42"/>
        <v>5.9599945358303444E-2</v>
      </c>
      <c r="AM108" s="3">
        <f t="shared" si="43"/>
        <v>0.24413100040409338</v>
      </c>
      <c r="AO108" s="4">
        <f t="shared" si="44"/>
        <v>75.586899959590653</v>
      </c>
    </row>
    <row r="109" spans="1:41" x14ac:dyDescent="0.25">
      <c r="A109" t="s">
        <v>503</v>
      </c>
      <c r="B109">
        <v>417</v>
      </c>
      <c r="C109">
        <v>17</v>
      </c>
      <c r="D109">
        <v>24.5</v>
      </c>
      <c r="E109" s="1">
        <v>0.94</v>
      </c>
      <c r="F109" t="s">
        <v>365</v>
      </c>
      <c r="G109" t="s">
        <v>365</v>
      </c>
      <c r="H109" t="s">
        <v>504</v>
      </c>
      <c r="I109" t="s">
        <v>505</v>
      </c>
      <c r="J109" t="s">
        <v>20</v>
      </c>
      <c r="K109" t="s">
        <v>22</v>
      </c>
      <c r="L109" t="s">
        <v>176</v>
      </c>
      <c r="N109">
        <f t="shared" si="39"/>
        <v>4</v>
      </c>
      <c r="O109">
        <f t="shared" si="45"/>
        <v>4</v>
      </c>
      <c r="P109">
        <f t="shared" si="46"/>
        <v>362</v>
      </c>
      <c r="Q109">
        <f t="shared" si="47"/>
        <v>44</v>
      </c>
      <c r="R109">
        <f t="shared" si="48"/>
        <v>1</v>
      </c>
      <c r="S109">
        <f t="shared" si="49"/>
        <v>0</v>
      </c>
      <c r="T109">
        <f t="shared" si="50"/>
        <v>2</v>
      </c>
      <c r="U109" s="2">
        <f t="shared" si="32"/>
        <v>417</v>
      </c>
      <c r="W109" s="3">
        <f t="shared" si="40"/>
        <v>9.5923261390887284E-3</v>
      </c>
      <c r="X109" s="3">
        <f t="shared" si="51"/>
        <v>9.5923261390887284E-3</v>
      </c>
      <c r="Y109" s="3">
        <f t="shared" si="52"/>
        <v>0.86810551558753002</v>
      </c>
      <c r="Z109" s="3">
        <f t="shared" si="53"/>
        <v>0.10551558752997602</v>
      </c>
      <c r="AA109" s="3">
        <f t="shared" si="54"/>
        <v>2.3980815347721821E-3</v>
      </c>
      <c r="AB109" s="3">
        <f t="shared" si="55"/>
        <v>0</v>
      </c>
      <c r="AC109" s="3">
        <f t="shared" si="56"/>
        <v>4.7961630695443642E-3</v>
      </c>
      <c r="AE109" s="3">
        <f t="shared" si="41"/>
        <v>1.0160482385009781E-2</v>
      </c>
      <c r="AF109" s="3">
        <f t="shared" si="33"/>
        <v>5.381420412004039E-3</v>
      </c>
      <c r="AG109" s="3">
        <f t="shared" si="34"/>
        <v>1.8856770218502433E-2</v>
      </c>
      <c r="AH109" s="3">
        <f t="shared" si="35"/>
        <v>2.8440616987222955E-3</v>
      </c>
      <c r="AI109" s="3">
        <f t="shared" si="36"/>
        <v>6.6761385714230921E-7</v>
      </c>
      <c r="AJ109" s="3">
        <f t="shared" si="37"/>
        <v>9.270693869660948E-6</v>
      </c>
      <c r="AK109" s="3">
        <f t="shared" si="38"/>
        <v>2.0347916012048274E-4</v>
      </c>
      <c r="AL109" s="3">
        <f t="shared" si="42"/>
        <v>3.7456152182085839E-2</v>
      </c>
      <c r="AM109" s="3">
        <f t="shared" si="43"/>
        <v>0.19353591961722721</v>
      </c>
      <c r="AO109" s="4">
        <f t="shared" si="44"/>
        <v>80.646408038277286</v>
      </c>
    </row>
    <row r="110" spans="1:41" x14ac:dyDescent="0.25">
      <c r="A110" t="s">
        <v>506</v>
      </c>
      <c r="B110">
        <v>439</v>
      </c>
      <c r="C110">
        <v>17</v>
      </c>
      <c r="D110">
        <v>25.8</v>
      </c>
      <c r="E110" s="1">
        <v>0.97</v>
      </c>
      <c r="F110" t="s">
        <v>507</v>
      </c>
      <c r="G110" t="s">
        <v>508</v>
      </c>
      <c r="H110" t="s">
        <v>509</v>
      </c>
      <c r="I110" t="s">
        <v>510</v>
      </c>
      <c r="J110" t="s">
        <v>20</v>
      </c>
      <c r="K110" t="s">
        <v>22</v>
      </c>
      <c r="L110" t="s">
        <v>20</v>
      </c>
      <c r="N110">
        <f t="shared" si="39"/>
        <v>13</v>
      </c>
      <c r="O110">
        <f t="shared" si="45"/>
        <v>10</v>
      </c>
      <c r="P110">
        <f t="shared" si="46"/>
        <v>397</v>
      </c>
      <c r="Q110">
        <f t="shared" si="47"/>
        <v>17</v>
      </c>
      <c r="R110">
        <f t="shared" si="48"/>
        <v>1</v>
      </c>
      <c r="S110">
        <f t="shared" si="49"/>
        <v>0</v>
      </c>
      <c r="T110">
        <f t="shared" si="50"/>
        <v>1</v>
      </c>
      <c r="U110" s="2">
        <f t="shared" si="32"/>
        <v>439</v>
      </c>
      <c r="W110" s="3">
        <f t="shared" si="40"/>
        <v>2.9612756264236904E-2</v>
      </c>
      <c r="X110" s="3">
        <f t="shared" si="51"/>
        <v>2.2779043280182234E-2</v>
      </c>
      <c r="Y110" s="3">
        <f t="shared" si="52"/>
        <v>0.90432801822323461</v>
      </c>
      <c r="Z110" s="3">
        <f t="shared" si="53"/>
        <v>3.8724373576309798E-2</v>
      </c>
      <c r="AA110" s="3">
        <f t="shared" si="54"/>
        <v>2.2779043280182231E-3</v>
      </c>
      <c r="AB110" s="3">
        <f t="shared" si="55"/>
        <v>0</v>
      </c>
      <c r="AC110" s="3">
        <f t="shared" si="56"/>
        <v>2.2779043280182231E-3</v>
      </c>
      <c r="AE110" s="3">
        <f t="shared" si="41"/>
        <v>6.5252125990581493E-3</v>
      </c>
      <c r="AF110" s="3">
        <f t="shared" si="33"/>
        <v>3.6206031701129298E-3</v>
      </c>
      <c r="AG110" s="3">
        <f t="shared" si="34"/>
        <v>3.011698482630935E-2</v>
      </c>
      <c r="AH110" s="3">
        <f t="shared" si="35"/>
        <v>1.8121114715856379E-4</v>
      </c>
      <c r="AI110" s="3">
        <f t="shared" si="36"/>
        <v>4.8566849723652234E-7</v>
      </c>
      <c r="AJ110" s="3">
        <f t="shared" si="37"/>
        <v>9.270693869660948E-6</v>
      </c>
      <c r="AK110" s="3">
        <f t="shared" si="38"/>
        <v>2.8166475575054634E-4</v>
      </c>
      <c r="AL110" s="3">
        <f t="shared" si="42"/>
        <v>4.073543286075644E-2</v>
      </c>
      <c r="AM110" s="3">
        <f t="shared" si="43"/>
        <v>0.2018302079985958</v>
      </c>
      <c r="AO110" s="4">
        <f t="shared" si="44"/>
        <v>79.816979200140423</v>
      </c>
    </row>
    <row r="111" spans="1:41" x14ac:dyDescent="0.25">
      <c r="A111" t="s">
        <v>511</v>
      </c>
      <c r="B111">
        <v>609</v>
      </c>
      <c r="C111">
        <v>27</v>
      </c>
      <c r="D111">
        <v>22.5</v>
      </c>
      <c r="E111" s="1">
        <v>0.68</v>
      </c>
      <c r="F111" t="s">
        <v>512</v>
      </c>
      <c r="G111" t="s">
        <v>513</v>
      </c>
      <c r="H111" t="s">
        <v>514</v>
      </c>
      <c r="I111" t="s">
        <v>515</v>
      </c>
      <c r="J111" t="s">
        <v>22</v>
      </c>
      <c r="K111" t="s">
        <v>20</v>
      </c>
      <c r="L111" t="s">
        <v>516</v>
      </c>
      <c r="N111">
        <f t="shared" si="39"/>
        <v>14</v>
      </c>
      <c r="O111">
        <f t="shared" si="45"/>
        <v>23</v>
      </c>
      <c r="P111">
        <f t="shared" si="46"/>
        <v>470</v>
      </c>
      <c r="Q111">
        <f t="shared" si="47"/>
        <v>74</v>
      </c>
      <c r="R111">
        <f t="shared" si="48"/>
        <v>0</v>
      </c>
      <c r="S111">
        <f t="shared" si="49"/>
        <v>1</v>
      </c>
      <c r="T111">
        <f t="shared" si="50"/>
        <v>27</v>
      </c>
      <c r="U111" s="2">
        <f t="shared" si="32"/>
        <v>609</v>
      </c>
      <c r="W111" s="3">
        <f t="shared" si="40"/>
        <v>2.2988505747126436E-2</v>
      </c>
      <c r="X111" s="3">
        <f t="shared" si="51"/>
        <v>3.7766830870279149E-2</v>
      </c>
      <c r="Y111" s="3">
        <f t="shared" si="52"/>
        <v>0.77175697865353032</v>
      </c>
      <c r="Z111" s="3">
        <f t="shared" si="53"/>
        <v>0.12151067323481117</v>
      </c>
      <c r="AA111" s="3">
        <f t="shared" si="54"/>
        <v>0</v>
      </c>
      <c r="AB111" s="3">
        <f t="shared" si="55"/>
        <v>1.6420361247947454E-3</v>
      </c>
      <c r="AC111" s="3">
        <f t="shared" si="56"/>
        <v>4.4334975369458129E-2</v>
      </c>
      <c r="AE111" s="3">
        <f t="shared" si="41"/>
        <v>7.6392911510140948E-3</v>
      </c>
      <c r="AF111" s="3">
        <f t="shared" si="33"/>
        <v>2.0415631798239796E-3</v>
      </c>
      <c r="AG111" s="3">
        <f t="shared" si="34"/>
        <v>1.6786571512391482E-3</v>
      </c>
      <c r="AH111" s="3">
        <f t="shared" si="35"/>
        <v>4.8059321482987263E-3</v>
      </c>
      <c r="AI111" s="3">
        <f t="shared" si="36"/>
        <v>2.4995772096567872E-6</v>
      </c>
      <c r="AJ111" s="3">
        <f t="shared" si="37"/>
        <v>1.9676943512807281E-6</v>
      </c>
      <c r="AK111" s="3">
        <f t="shared" si="38"/>
        <v>6.3878519263221975E-4</v>
      </c>
      <c r="AL111" s="3">
        <f t="shared" si="42"/>
        <v>1.6808696094569104E-2</v>
      </c>
      <c r="AM111" s="3">
        <f t="shared" si="43"/>
        <v>0.12964835554132226</v>
      </c>
      <c r="AO111" s="4">
        <f t="shared" si="44"/>
        <v>87.035164445867778</v>
      </c>
    </row>
    <row r="112" spans="1:41" x14ac:dyDescent="0.25">
      <c r="A112" t="s">
        <v>517</v>
      </c>
      <c r="B112">
        <v>358</v>
      </c>
      <c r="C112">
        <v>14</v>
      </c>
      <c r="D112">
        <v>25.5</v>
      </c>
      <c r="E112" s="1">
        <v>0.94</v>
      </c>
      <c r="F112" t="s">
        <v>22</v>
      </c>
      <c r="G112" t="s">
        <v>518</v>
      </c>
      <c r="H112" t="s">
        <v>519</v>
      </c>
      <c r="I112" t="s">
        <v>32</v>
      </c>
      <c r="J112" t="s">
        <v>22</v>
      </c>
      <c r="K112" t="s">
        <v>22</v>
      </c>
      <c r="L112" t="s">
        <v>32</v>
      </c>
      <c r="N112">
        <f t="shared" si="39"/>
        <v>0</v>
      </c>
      <c r="O112">
        <f t="shared" si="45"/>
        <v>24</v>
      </c>
      <c r="P112">
        <f t="shared" si="46"/>
        <v>332</v>
      </c>
      <c r="Q112">
        <f t="shared" si="47"/>
        <v>1</v>
      </c>
      <c r="R112">
        <f t="shared" si="48"/>
        <v>0</v>
      </c>
      <c r="S112">
        <f t="shared" si="49"/>
        <v>0</v>
      </c>
      <c r="T112">
        <f t="shared" si="50"/>
        <v>1</v>
      </c>
      <c r="U112" s="2">
        <f t="shared" si="32"/>
        <v>358</v>
      </c>
      <c r="W112" s="3">
        <f t="shared" si="40"/>
        <v>0</v>
      </c>
      <c r="X112" s="3">
        <f t="shared" si="51"/>
        <v>6.7039106145251395E-2</v>
      </c>
      <c r="Y112" s="3">
        <f t="shared" si="52"/>
        <v>0.92737430167597767</v>
      </c>
      <c r="Z112" s="3">
        <f t="shared" si="53"/>
        <v>2.7932960893854749E-3</v>
      </c>
      <c r="AA112" s="3">
        <f t="shared" si="54"/>
        <v>0</v>
      </c>
      <c r="AB112" s="3">
        <f t="shared" si="55"/>
        <v>0</v>
      </c>
      <c r="AC112" s="3">
        <f t="shared" si="56"/>
        <v>2.7932960893854749E-3</v>
      </c>
      <c r="AE112" s="3">
        <f t="shared" si="41"/>
        <v>1.2186293056398257E-2</v>
      </c>
      <c r="AF112" s="3">
        <f t="shared" si="33"/>
        <v>2.5317218106271611E-4</v>
      </c>
      <c r="AG112" s="3">
        <f t="shared" si="34"/>
        <v>3.8647133376565904E-2</v>
      </c>
      <c r="AH112" s="3">
        <f t="shared" si="35"/>
        <v>2.4396236467039861E-3</v>
      </c>
      <c r="AI112" s="3">
        <f t="shared" si="36"/>
        <v>2.4995772096567872E-6</v>
      </c>
      <c r="AJ112" s="3">
        <f t="shared" si="37"/>
        <v>9.270693869660948E-6</v>
      </c>
      <c r="AK112" s="3">
        <f t="shared" si="38"/>
        <v>2.6463087762712274E-4</v>
      </c>
      <c r="AL112" s="3">
        <f t="shared" si="42"/>
        <v>5.3802623409437304E-2</v>
      </c>
      <c r="AM112" s="3">
        <f t="shared" si="43"/>
        <v>0.23195392518652774</v>
      </c>
      <c r="AO112" s="4">
        <f t="shared" si="44"/>
        <v>76.804607481347233</v>
      </c>
    </row>
    <row r="113" spans="1:41" x14ac:dyDescent="0.25">
      <c r="A113" t="s">
        <v>520</v>
      </c>
      <c r="B113">
        <v>380</v>
      </c>
      <c r="C113">
        <v>18</v>
      </c>
      <c r="D113">
        <v>21.1</v>
      </c>
      <c r="E113" s="1">
        <v>0.89</v>
      </c>
      <c r="F113" t="s">
        <v>521</v>
      </c>
      <c r="G113" t="s">
        <v>522</v>
      </c>
      <c r="H113" t="s">
        <v>523</v>
      </c>
      <c r="I113" t="s">
        <v>32</v>
      </c>
      <c r="J113" t="s">
        <v>22</v>
      </c>
      <c r="K113" t="s">
        <v>22</v>
      </c>
      <c r="L113" t="s">
        <v>176</v>
      </c>
      <c r="N113">
        <f t="shared" si="39"/>
        <v>5</v>
      </c>
      <c r="O113">
        <f t="shared" si="45"/>
        <v>248</v>
      </c>
      <c r="P113">
        <f t="shared" si="46"/>
        <v>124</v>
      </c>
      <c r="Q113">
        <f t="shared" si="47"/>
        <v>1</v>
      </c>
      <c r="R113">
        <f t="shared" si="48"/>
        <v>0</v>
      </c>
      <c r="S113">
        <f t="shared" si="49"/>
        <v>0</v>
      </c>
      <c r="T113">
        <f t="shared" si="50"/>
        <v>2</v>
      </c>
      <c r="U113" s="2">
        <f t="shared" si="32"/>
        <v>380</v>
      </c>
      <c r="W113" s="3">
        <f t="shared" si="40"/>
        <v>1.3157894736842105E-2</v>
      </c>
      <c r="X113" s="3">
        <f t="shared" si="51"/>
        <v>0.65263157894736845</v>
      </c>
      <c r="Y113" s="3">
        <f t="shared" si="52"/>
        <v>0.32631578947368423</v>
      </c>
      <c r="Z113" s="3">
        <f t="shared" si="53"/>
        <v>2.631578947368421E-3</v>
      </c>
      <c r="AA113" s="3">
        <f t="shared" si="54"/>
        <v>0</v>
      </c>
      <c r="AB113" s="3">
        <f t="shared" si="55"/>
        <v>0</v>
      </c>
      <c r="AC113" s="3">
        <f t="shared" si="56"/>
        <v>5.263157894736842E-3</v>
      </c>
      <c r="AE113" s="3">
        <f t="shared" si="41"/>
        <v>9.4543826104180554E-3</v>
      </c>
      <c r="AF113" s="3">
        <f t="shared" si="33"/>
        <v>0.32453654149706224</v>
      </c>
      <c r="AG113" s="3">
        <f t="shared" si="34"/>
        <v>0.16359579522265641</v>
      </c>
      <c r="AH113" s="3">
        <f t="shared" si="35"/>
        <v>2.4556250420418686E-3</v>
      </c>
      <c r="AI113" s="3">
        <f t="shared" si="36"/>
        <v>2.4995772096567872E-6</v>
      </c>
      <c r="AJ113" s="3">
        <f t="shared" si="37"/>
        <v>9.270693869660948E-6</v>
      </c>
      <c r="AK113" s="3">
        <f t="shared" si="38"/>
        <v>1.9037424416156211E-4</v>
      </c>
      <c r="AL113" s="3">
        <f t="shared" si="42"/>
        <v>0.50024448888741946</v>
      </c>
      <c r="AM113" s="3">
        <f t="shared" si="43"/>
        <v>0.70727963980834307</v>
      </c>
      <c r="AO113" s="4">
        <f t="shared" si="44"/>
        <v>29.272036019165697</v>
      </c>
    </row>
    <row r="114" spans="1:41" x14ac:dyDescent="0.25">
      <c r="A114" t="s">
        <v>524</v>
      </c>
      <c r="B114">
        <v>339</v>
      </c>
      <c r="C114">
        <v>16</v>
      </c>
      <c r="D114">
        <v>21.1</v>
      </c>
      <c r="E114" s="1">
        <v>0.9</v>
      </c>
      <c r="F114" t="s">
        <v>525</v>
      </c>
      <c r="G114" t="s">
        <v>148</v>
      </c>
      <c r="H114" t="s">
        <v>526</v>
      </c>
      <c r="I114" t="s">
        <v>527</v>
      </c>
      <c r="J114" t="s">
        <v>148</v>
      </c>
      <c r="K114" t="s">
        <v>22</v>
      </c>
      <c r="L114" t="s">
        <v>22</v>
      </c>
      <c r="N114">
        <f t="shared" si="39"/>
        <v>16</v>
      </c>
      <c r="O114">
        <f t="shared" si="45"/>
        <v>2</v>
      </c>
      <c r="P114">
        <f t="shared" si="46"/>
        <v>306</v>
      </c>
      <c r="Q114">
        <f t="shared" si="47"/>
        <v>13</v>
      </c>
      <c r="R114">
        <f t="shared" si="48"/>
        <v>2</v>
      </c>
      <c r="S114">
        <f t="shared" si="49"/>
        <v>0</v>
      </c>
      <c r="T114">
        <f t="shared" si="50"/>
        <v>0</v>
      </c>
      <c r="U114" s="2">
        <f t="shared" si="32"/>
        <v>339</v>
      </c>
      <c r="W114" s="3">
        <f t="shared" si="40"/>
        <v>4.71976401179941E-2</v>
      </c>
      <c r="X114" s="3">
        <f t="shared" si="51"/>
        <v>5.8997050147492625E-3</v>
      </c>
      <c r="Y114" s="3">
        <f t="shared" si="52"/>
        <v>0.90265486725663713</v>
      </c>
      <c r="Z114" s="3">
        <f t="shared" si="53"/>
        <v>3.8348082595870206E-2</v>
      </c>
      <c r="AA114" s="3">
        <f t="shared" si="54"/>
        <v>5.8997050147492625E-3</v>
      </c>
      <c r="AB114" s="3">
        <f t="shared" si="55"/>
        <v>0</v>
      </c>
      <c r="AC114" s="3">
        <f t="shared" si="56"/>
        <v>0</v>
      </c>
      <c r="AE114" s="3">
        <f t="shared" si="41"/>
        <v>3.993469527744882E-3</v>
      </c>
      <c r="AF114" s="3">
        <f t="shared" si="33"/>
        <v>5.9368236842207772E-3</v>
      </c>
      <c r="AG114" s="3">
        <f t="shared" si="34"/>
        <v>2.9539058796828329E-2</v>
      </c>
      <c r="AH114" s="3">
        <f t="shared" si="35"/>
        <v>1.9148360078345765E-4</v>
      </c>
      <c r="AI114" s="3">
        <f t="shared" si="36"/>
        <v>1.8651168725754388E-5</v>
      </c>
      <c r="AJ114" s="3">
        <f t="shared" si="37"/>
        <v>9.270693869660948E-6</v>
      </c>
      <c r="AK114" s="3">
        <f t="shared" si="38"/>
        <v>3.6331315241169355E-4</v>
      </c>
      <c r="AL114" s="3">
        <f t="shared" si="42"/>
        <v>4.005207062458456E-2</v>
      </c>
      <c r="AM114" s="3">
        <f t="shared" si="43"/>
        <v>0.20013013422417064</v>
      </c>
      <c r="AO114" s="4">
        <f t="shared" si="44"/>
        <v>79.98698657758294</v>
      </c>
    </row>
    <row r="115" spans="1:41" x14ac:dyDescent="0.25">
      <c r="A115" t="s">
        <v>528</v>
      </c>
      <c r="B115">
        <v>463</v>
      </c>
      <c r="C115">
        <v>20</v>
      </c>
      <c r="D115">
        <v>23.1</v>
      </c>
      <c r="E115" s="1">
        <v>0.55000000000000004</v>
      </c>
      <c r="F115" t="s">
        <v>529</v>
      </c>
      <c r="G115" t="s">
        <v>530</v>
      </c>
      <c r="H115" t="s">
        <v>531</v>
      </c>
      <c r="I115" t="s">
        <v>532</v>
      </c>
      <c r="J115" t="s">
        <v>82</v>
      </c>
      <c r="K115" t="s">
        <v>23</v>
      </c>
      <c r="L115" t="s">
        <v>533</v>
      </c>
      <c r="N115">
        <f t="shared" si="39"/>
        <v>198</v>
      </c>
      <c r="O115">
        <f t="shared" si="45"/>
        <v>34</v>
      </c>
      <c r="P115">
        <f t="shared" si="46"/>
        <v>183</v>
      </c>
      <c r="Q115">
        <f t="shared" si="47"/>
        <v>26</v>
      </c>
      <c r="R115">
        <f t="shared" si="48"/>
        <v>3</v>
      </c>
      <c r="S115">
        <f t="shared" si="49"/>
        <v>2</v>
      </c>
      <c r="T115">
        <f t="shared" si="50"/>
        <v>17</v>
      </c>
      <c r="U115" s="2">
        <f t="shared" si="32"/>
        <v>463</v>
      </c>
      <c r="W115" s="3">
        <f t="shared" si="40"/>
        <v>0.42764578833693306</v>
      </c>
      <c r="X115" s="3">
        <f t="shared" si="51"/>
        <v>7.3434125269978404E-2</v>
      </c>
      <c r="Y115" s="3">
        <f t="shared" si="52"/>
        <v>0.39524838012958963</v>
      </c>
      <c r="Z115" s="3">
        <f t="shared" si="53"/>
        <v>5.6155507559395246E-2</v>
      </c>
      <c r="AA115" s="3">
        <f t="shared" si="54"/>
        <v>6.4794816414686825E-3</v>
      </c>
      <c r="AB115" s="3">
        <f t="shared" si="55"/>
        <v>4.3196544276457886E-3</v>
      </c>
      <c r="AC115" s="3">
        <f t="shared" si="56"/>
        <v>3.6717062634989202E-2</v>
      </c>
      <c r="AE115" s="3">
        <f t="shared" si="41"/>
        <v>0.10065025534950395</v>
      </c>
      <c r="AF115" s="3">
        <f t="shared" si="33"/>
        <v>9.0561224522586547E-5</v>
      </c>
      <c r="AG115" s="3">
        <f t="shared" si="34"/>
        <v>0.11258519903643624</v>
      </c>
      <c r="AH115" s="3">
        <f t="shared" si="35"/>
        <v>1.5758240219304671E-5</v>
      </c>
      <c r="AI115" s="3">
        <f t="shared" si="36"/>
        <v>2.3995072168822855E-5</v>
      </c>
      <c r="AJ115" s="3">
        <f t="shared" si="37"/>
        <v>1.6253011964751569E-6</v>
      </c>
      <c r="AK115" s="3">
        <f t="shared" si="38"/>
        <v>3.1174448488764504E-4</v>
      </c>
      <c r="AL115" s="3">
        <f t="shared" si="42"/>
        <v>0.21367913870893498</v>
      </c>
      <c r="AM115" s="3">
        <f t="shared" si="43"/>
        <v>0.46225440907462956</v>
      </c>
      <c r="AO115" s="4">
        <f t="shared" si="44"/>
        <v>53.774559092537046</v>
      </c>
    </row>
    <row r="116" spans="1:41" x14ac:dyDescent="0.25">
      <c r="A116" t="s">
        <v>534</v>
      </c>
      <c r="B116">
        <v>461</v>
      </c>
      <c r="C116">
        <v>20</v>
      </c>
      <c r="D116">
        <v>23</v>
      </c>
      <c r="E116" s="1">
        <v>0.82</v>
      </c>
      <c r="F116" t="s">
        <v>535</v>
      </c>
      <c r="G116" t="s">
        <v>536</v>
      </c>
      <c r="H116" t="s">
        <v>537</v>
      </c>
      <c r="I116" t="s">
        <v>538</v>
      </c>
      <c r="J116" t="s">
        <v>20</v>
      </c>
      <c r="K116" t="s">
        <v>539</v>
      </c>
      <c r="L116" t="s">
        <v>540</v>
      </c>
      <c r="N116">
        <f t="shared" si="39"/>
        <v>13</v>
      </c>
      <c r="O116">
        <f t="shared" si="45"/>
        <v>85</v>
      </c>
      <c r="P116">
        <f t="shared" si="46"/>
        <v>298</v>
      </c>
      <c r="Q116">
        <f t="shared" si="47"/>
        <v>45</v>
      </c>
      <c r="R116">
        <f t="shared" si="48"/>
        <v>1</v>
      </c>
      <c r="S116">
        <f t="shared" si="49"/>
        <v>7</v>
      </c>
      <c r="T116">
        <f t="shared" si="50"/>
        <v>12</v>
      </c>
      <c r="U116" s="2">
        <f t="shared" si="32"/>
        <v>461</v>
      </c>
      <c r="W116" s="3">
        <f t="shared" si="40"/>
        <v>2.8199566160520606E-2</v>
      </c>
      <c r="X116" s="3">
        <f t="shared" si="51"/>
        <v>0.18438177874186551</v>
      </c>
      <c r="Y116" s="3">
        <f t="shared" si="52"/>
        <v>0.6464208242950108</v>
      </c>
      <c r="Z116" s="3">
        <f t="shared" si="53"/>
        <v>9.7613882863340565E-2</v>
      </c>
      <c r="AA116" s="3">
        <f t="shared" si="54"/>
        <v>2.1691973969631237E-3</v>
      </c>
      <c r="AB116" s="3">
        <f t="shared" si="55"/>
        <v>1.5184381778741865E-2</v>
      </c>
      <c r="AC116" s="3">
        <f t="shared" si="56"/>
        <v>2.6030368763557483E-2</v>
      </c>
      <c r="AE116" s="3">
        <f t="shared" si="41"/>
        <v>6.7555212730563497E-3</v>
      </c>
      <c r="AF116" s="3">
        <f t="shared" si="33"/>
        <v>1.0288306049675426E-2</v>
      </c>
      <c r="AG116" s="3">
        <f t="shared" si="34"/>
        <v>7.1174086207789347E-3</v>
      </c>
      <c r="AH116" s="3">
        <f t="shared" si="35"/>
        <v>2.0637068459378985E-3</v>
      </c>
      <c r="AI116" s="3">
        <f t="shared" si="36"/>
        <v>3.4597014716742546E-7</v>
      </c>
      <c r="AJ116" s="3">
        <f t="shared" si="37"/>
        <v>1.4736989697329426E-4</v>
      </c>
      <c r="AK116" s="3">
        <f t="shared" si="38"/>
        <v>4.8575234007242337E-5</v>
      </c>
      <c r="AL116" s="3">
        <f t="shared" si="42"/>
        <v>2.6421233890576313E-2</v>
      </c>
      <c r="AM116" s="3">
        <f t="shared" si="43"/>
        <v>0.16254609774022971</v>
      </c>
      <c r="AO116" s="4">
        <f t="shared" si="44"/>
        <v>83.745390225977033</v>
      </c>
    </row>
    <row r="117" spans="1:41" x14ac:dyDescent="0.25">
      <c r="A117" t="s">
        <v>541</v>
      </c>
      <c r="B117">
        <v>717</v>
      </c>
      <c r="C117">
        <v>29</v>
      </c>
      <c r="D117">
        <v>24.7</v>
      </c>
      <c r="E117" s="1">
        <v>0.79</v>
      </c>
      <c r="F117" t="s">
        <v>542</v>
      </c>
      <c r="G117" t="s">
        <v>543</v>
      </c>
      <c r="H117" t="s">
        <v>544</v>
      </c>
      <c r="I117" t="s">
        <v>545</v>
      </c>
      <c r="J117" t="s">
        <v>64</v>
      </c>
      <c r="K117" t="s">
        <v>70</v>
      </c>
      <c r="L117" t="s">
        <v>546</v>
      </c>
      <c r="N117">
        <f t="shared" si="39"/>
        <v>19</v>
      </c>
      <c r="O117">
        <f t="shared" si="45"/>
        <v>24</v>
      </c>
      <c r="P117">
        <f t="shared" si="46"/>
        <v>299</v>
      </c>
      <c r="Q117">
        <f t="shared" si="47"/>
        <v>364</v>
      </c>
      <c r="R117">
        <f t="shared" si="48"/>
        <v>1</v>
      </c>
      <c r="S117">
        <f t="shared" si="49"/>
        <v>2</v>
      </c>
      <c r="T117">
        <f t="shared" si="50"/>
        <v>8</v>
      </c>
      <c r="U117" s="2">
        <f t="shared" si="32"/>
        <v>717</v>
      </c>
      <c r="W117" s="3">
        <f t="shared" si="40"/>
        <v>2.6499302649930265E-2</v>
      </c>
      <c r="X117" s="3">
        <f t="shared" si="51"/>
        <v>3.3472803347280332E-2</v>
      </c>
      <c r="Y117" s="3">
        <f t="shared" si="52"/>
        <v>0.41701534170153415</v>
      </c>
      <c r="Z117" s="3">
        <f t="shared" si="53"/>
        <v>0.50767085076708507</v>
      </c>
      <c r="AA117" s="3">
        <f t="shared" si="54"/>
        <v>1.3947001394700139E-3</v>
      </c>
      <c r="AB117" s="3">
        <f t="shared" si="55"/>
        <v>2.7894002789400278E-3</v>
      </c>
      <c r="AC117" s="3">
        <f t="shared" si="56"/>
        <v>1.1157601115760111E-2</v>
      </c>
      <c r="AE117" s="3">
        <f t="shared" si="41"/>
        <v>7.0379082117026683E-3</v>
      </c>
      <c r="AF117" s="3">
        <f t="shared" si="33"/>
        <v>2.4480416160922959E-3</v>
      </c>
      <c r="AG117" s="3">
        <f t="shared" si="34"/>
        <v>9.8451749854641918E-2</v>
      </c>
      <c r="AH117" s="3">
        <f t="shared" si="35"/>
        <v>0.20746659270277162</v>
      </c>
      <c r="AI117" s="3">
        <f t="shared" si="36"/>
        <v>3.4709548149527195E-8</v>
      </c>
      <c r="AJ117" s="3">
        <f t="shared" si="37"/>
        <v>6.5219525035365513E-8</v>
      </c>
      <c r="AK117" s="3">
        <f t="shared" si="38"/>
        <v>6.2460161097866975E-5</v>
      </c>
      <c r="AL117" s="3">
        <f t="shared" si="42"/>
        <v>0.31546685247537953</v>
      </c>
      <c r="AM117" s="3">
        <f t="shared" si="43"/>
        <v>0.56166435927106817</v>
      </c>
      <c r="AO117" s="4">
        <f t="shared" si="44"/>
        <v>43.833564072893182</v>
      </c>
    </row>
    <row r="118" spans="1:41" x14ac:dyDescent="0.25">
      <c r="A118" t="s">
        <v>547</v>
      </c>
      <c r="B118">
        <v>946</v>
      </c>
      <c r="C118">
        <v>43</v>
      </c>
      <c r="D118">
        <v>22</v>
      </c>
      <c r="E118" s="1">
        <v>0.91</v>
      </c>
      <c r="F118" t="s">
        <v>548</v>
      </c>
      <c r="G118" t="s">
        <v>549</v>
      </c>
      <c r="H118" t="s">
        <v>550</v>
      </c>
      <c r="I118" t="s">
        <v>64</v>
      </c>
      <c r="J118" t="s">
        <v>64</v>
      </c>
      <c r="K118" t="s">
        <v>22</v>
      </c>
      <c r="L118" t="s">
        <v>551</v>
      </c>
      <c r="N118">
        <f t="shared" si="39"/>
        <v>23</v>
      </c>
      <c r="O118">
        <f t="shared" si="45"/>
        <v>233</v>
      </c>
      <c r="P118">
        <f t="shared" si="46"/>
        <v>680</v>
      </c>
      <c r="Q118">
        <f t="shared" si="47"/>
        <v>1</v>
      </c>
      <c r="R118">
        <f t="shared" si="48"/>
        <v>1</v>
      </c>
      <c r="S118">
        <f t="shared" si="49"/>
        <v>0</v>
      </c>
      <c r="T118">
        <f t="shared" si="50"/>
        <v>8</v>
      </c>
      <c r="U118" s="2">
        <f t="shared" si="32"/>
        <v>946</v>
      </c>
      <c r="W118" s="3">
        <f t="shared" si="40"/>
        <v>2.4312896405919663E-2</v>
      </c>
      <c r="X118" s="3">
        <f t="shared" si="51"/>
        <v>0.2463002114164905</v>
      </c>
      <c r="Y118" s="3">
        <f t="shared" si="52"/>
        <v>0.71881606765327699</v>
      </c>
      <c r="Z118" s="3">
        <f t="shared" si="53"/>
        <v>1.0570824524312897E-3</v>
      </c>
      <c r="AA118" s="3">
        <f t="shared" si="54"/>
        <v>1.0570824524312897E-3</v>
      </c>
      <c r="AB118" s="3">
        <f t="shared" si="55"/>
        <v>0</v>
      </c>
      <c r="AC118" s="3">
        <f t="shared" si="56"/>
        <v>8.4566596194503175E-3</v>
      </c>
      <c r="AE118" s="3">
        <f t="shared" si="41"/>
        <v>7.4095336259705517E-3</v>
      </c>
      <c r="AF118" s="3">
        <f t="shared" si="33"/>
        <v>2.6683131025999091E-2</v>
      </c>
      <c r="AG118" s="3">
        <f t="shared" si="34"/>
        <v>1.4326874564874462E-4</v>
      </c>
      <c r="AH118" s="3">
        <f t="shared" si="35"/>
        <v>2.6141501099842838E-3</v>
      </c>
      <c r="AI118" s="3">
        <f t="shared" si="36"/>
        <v>2.7449496828318285E-7</v>
      </c>
      <c r="AJ118" s="3">
        <f t="shared" si="37"/>
        <v>9.270693869660948E-6</v>
      </c>
      <c r="AK118" s="3">
        <f t="shared" si="38"/>
        <v>1.1244726790588803E-4</v>
      </c>
      <c r="AL118" s="3">
        <f t="shared" si="42"/>
        <v>3.6972075964346499E-2</v>
      </c>
      <c r="AM118" s="3">
        <f t="shared" si="43"/>
        <v>0.19228124184211651</v>
      </c>
      <c r="AO118" s="4">
        <f t="shared" si="44"/>
        <v>80.771875815788349</v>
      </c>
    </row>
    <row r="119" spans="1:41" x14ac:dyDescent="0.25">
      <c r="A119" t="s">
        <v>552</v>
      </c>
      <c r="B119">
        <v>335</v>
      </c>
      <c r="C119">
        <v>14</v>
      </c>
      <c r="D119">
        <v>23.9</v>
      </c>
      <c r="E119" s="1">
        <v>0.9</v>
      </c>
      <c r="F119" t="s">
        <v>32</v>
      </c>
      <c r="G119" t="s">
        <v>553</v>
      </c>
      <c r="H119" t="s">
        <v>554</v>
      </c>
      <c r="I119" t="s">
        <v>555</v>
      </c>
      <c r="J119" t="s">
        <v>148</v>
      </c>
      <c r="K119" t="s">
        <v>32</v>
      </c>
      <c r="L119" t="s">
        <v>32</v>
      </c>
      <c r="N119">
        <f t="shared" si="39"/>
        <v>1</v>
      </c>
      <c r="O119">
        <f t="shared" si="45"/>
        <v>13</v>
      </c>
      <c r="P119">
        <f t="shared" si="46"/>
        <v>312</v>
      </c>
      <c r="Q119">
        <f t="shared" si="47"/>
        <v>5</v>
      </c>
      <c r="R119">
        <f t="shared" si="48"/>
        <v>2</v>
      </c>
      <c r="S119">
        <f t="shared" si="49"/>
        <v>1</v>
      </c>
      <c r="T119">
        <f t="shared" si="50"/>
        <v>1</v>
      </c>
      <c r="U119" s="2">
        <f t="shared" si="32"/>
        <v>335</v>
      </c>
      <c r="W119" s="3">
        <f t="shared" si="40"/>
        <v>2.9850746268656717E-3</v>
      </c>
      <c r="X119" s="3">
        <f t="shared" si="51"/>
        <v>3.880597014925373E-2</v>
      </c>
      <c r="Y119" s="3">
        <f t="shared" si="52"/>
        <v>0.93134328358208951</v>
      </c>
      <c r="Z119" s="3">
        <f t="shared" si="53"/>
        <v>1.4925373134328358E-2</v>
      </c>
      <c r="AA119" s="3">
        <f t="shared" si="54"/>
        <v>5.9701492537313433E-3</v>
      </c>
      <c r="AB119" s="3">
        <f t="shared" si="55"/>
        <v>2.9850746268656717E-3</v>
      </c>
      <c r="AC119" s="3">
        <f t="shared" si="56"/>
        <v>2.9850746268656717E-3</v>
      </c>
      <c r="AE119" s="3">
        <f t="shared" si="41"/>
        <v>1.1536149731011774E-2</v>
      </c>
      <c r="AF119" s="3">
        <f t="shared" si="33"/>
        <v>1.9487387573944614E-3</v>
      </c>
      <c r="AG119" s="3">
        <f t="shared" si="34"/>
        <v>4.0223400511712193E-2</v>
      </c>
      <c r="AH119" s="3">
        <f t="shared" si="35"/>
        <v>1.3883425817098924E-3</v>
      </c>
      <c r="AI119" s="3">
        <f t="shared" si="36"/>
        <v>1.9264586170615736E-5</v>
      </c>
      <c r="AJ119" s="3">
        <f t="shared" si="37"/>
        <v>3.5649006381791223E-9</v>
      </c>
      <c r="AK119" s="3">
        <f t="shared" si="38"/>
        <v>2.5842814991797371E-4</v>
      </c>
      <c r="AL119" s="3">
        <f t="shared" si="42"/>
        <v>5.5374327882817542E-2</v>
      </c>
      <c r="AM119" s="3">
        <f t="shared" si="43"/>
        <v>0.23531750441226751</v>
      </c>
      <c r="AO119" s="4">
        <f t="shared" si="44"/>
        <v>76.468249558773252</v>
      </c>
    </row>
    <row r="120" spans="1:41" x14ac:dyDescent="0.25">
      <c r="A120" t="s">
        <v>556</v>
      </c>
      <c r="B120">
        <v>345</v>
      </c>
      <c r="C120">
        <v>17</v>
      </c>
      <c r="D120">
        <v>20.2</v>
      </c>
      <c r="E120" s="1">
        <v>0.74</v>
      </c>
      <c r="F120" t="s">
        <v>557</v>
      </c>
      <c r="G120" t="s">
        <v>558</v>
      </c>
      <c r="H120" t="s">
        <v>559</v>
      </c>
      <c r="I120" t="s">
        <v>560</v>
      </c>
      <c r="J120" t="s">
        <v>22</v>
      </c>
      <c r="K120" t="s">
        <v>22</v>
      </c>
      <c r="L120" t="s">
        <v>139</v>
      </c>
      <c r="N120">
        <f t="shared" si="39"/>
        <v>39</v>
      </c>
      <c r="O120">
        <f t="shared" si="45"/>
        <v>47</v>
      </c>
      <c r="P120">
        <f t="shared" si="46"/>
        <v>206</v>
      </c>
      <c r="Q120">
        <f t="shared" si="47"/>
        <v>50</v>
      </c>
      <c r="R120">
        <f t="shared" si="48"/>
        <v>0</v>
      </c>
      <c r="S120">
        <f t="shared" si="49"/>
        <v>0</v>
      </c>
      <c r="T120">
        <f t="shared" si="50"/>
        <v>3</v>
      </c>
      <c r="U120" s="2">
        <f t="shared" si="32"/>
        <v>345</v>
      </c>
      <c r="W120" s="3">
        <f t="shared" si="40"/>
        <v>0.11304347826086956</v>
      </c>
      <c r="X120" s="3">
        <f t="shared" si="51"/>
        <v>0.13623188405797101</v>
      </c>
      <c r="Y120" s="3">
        <f t="shared" si="52"/>
        <v>0.59710144927536235</v>
      </c>
      <c r="Z120" s="3">
        <f t="shared" si="53"/>
        <v>0.14492753623188406</v>
      </c>
      <c r="AA120" s="3">
        <f t="shared" si="54"/>
        <v>0</v>
      </c>
      <c r="AB120" s="3">
        <f t="shared" si="55"/>
        <v>0</v>
      </c>
      <c r="AC120" s="3">
        <f t="shared" si="56"/>
        <v>8.6956521739130436E-3</v>
      </c>
      <c r="AE120" s="3">
        <f t="shared" si="41"/>
        <v>7.0327536497083624E-6</v>
      </c>
      <c r="AF120" s="3">
        <f t="shared" si="33"/>
        <v>2.8389068024421049E-3</v>
      </c>
      <c r="AG120" s="3">
        <f t="shared" si="34"/>
        <v>1.7871441444718038E-2</v>
      </c>
      <c r="AH120" s="3">
        <f t="shared" si="35"/>
        <v>8.6010217454071513E-3</v>
      </c>
      <c r="AI120" s="3">
        <f t="shared" si="36"/>
        <v>2.4995772096567872E-6</v>
      </c>
      <c r="AJ120" s="3">
        <f t="shared" si="37"/>
        <v>9.270693869660948E-6</v>
      </c>
      <c r="AK120" s="3">
        <f t="shared" si="38"/>
        <v>1.0743577599126941E-4</v>
      </c>
      <c r="AL120" s="3">
        <f t="shared" si="42"/>
        <v>2.9437608793287596E-2</v>
      </c>
      <c r="AM120" s="3">
        <f t="shared" si="43"/>
        <v>0.17157391641297809</v>
      </c>
      <c r="AO120" s="4">
        <f t="shared" si="44"/>
        <v>82.842608358702194</v>
      </c>
    </row>
    <row r="121" spans="1:41" x14ac:dyDescent="0.25">
      <c r="A121" t="s">
        <v>561</v>
      </c>
      <c r="B121">
        <v>668</v>
      </c>
      <c r="C121">
        <v>30</v>
      </c>
      <c r="D121">
        <v>22.2</v>
      </c>
      <c r="E121" s="1">
        <v>0.9</v>
      </c>
      <c r="F121" t="s">
        <v>562</v>
      </c>
      <c r="G121" t="s">
        <v>392</v>
      </c>
      <c r="H121" t="s">
        <v>563</v>
      </c>
      <c r="I121" t="s">
        <v>564</v>
      </c>
      <c r="J121" t="s">
        <v>65</v>
      </c>
      <c r="K121" t="s">
        <v>22</v>
      </c>
      <c r="L121" t="s">
        <v>392</v>
      </c>
      <c r="N121">
        <f t="shared" si="39"/>
        <v>23</v>
      </c>
      <c r="O121">
        <f t="shared" si="45"/>
        <v>4</v>
      </c>
      <c r="P121">
        <f t="shared" si="46"/>
        <v>590</v>
      </c>
      <c r="Q121">
        <f t="shared" si="47"/>
        <v>44</v>
      </c>
      <c r="R121">
        <f t="shared" si="48"/>
        <v>3</v>
      </c>
      <c r="S121">
        <f t="shared" si="49"/>
        <v>0</v>
      </c>
      <c r="T121">
        <f t="shared" si="50"/>
        <v>4</v>
      </c>
      <c r="U121" s="2">
        <f t="shared" si="32"/>
        <v>668</v>
      </c>
      <c r="W121" s="3">
        <f t="shared" si="40"/>
        <v>3.4431137724550899E-2</v>
      </c>
      <c r="X121" s="3">
        <f t="shared" si="51"/>
        <v>5.9880239520958087E-3</v>
      </c>
      <c r="Y121" s="3">
        <f t="shared" si="52"/>
        <v>0.88323353293413176</v>
      </c>
      <c r="Z121" s="3">
        <f t="shared" si="53"/>
        <v>6.5868263473053898E-2</v>
      </c>
      <c r="AA121" s="3">
        <f t="shared" si="54"/>
        <v>4.4910179640718561E-3</v>
      </c>
      <c r="AB121" s="3">
        <f t="shared" si="55"/>
        <v>0</v>
      </c>
      <c r="AC121" s="3">
        <f t="shared" si="56"/>
        <v>5.9880239520958087E-3</v>
      </c>
      <c r="AE121" s="3">
        <f t="shared" si="41"/>
        <v>5.7699833694879413E-3</v>
      </c>
      <c r="AF121" s="3">
        <f t="shared" si="33"/>
        <v>5.9232213973030735E-3</v>
      </c>
      <c r="AG121" s="3">
        <f t="shared" si="34"/>
        <v>2.324038446942317E-2</v>
      </c>
      <c r="AH121" s="3">
        <f t="shared" si="35"/>
        <v>1.8720864208292547E-4</v>
      </c>
      <c r="AI121" s="3">
        <f t="shared" si="36"/>
        <v>8.4681747155002165E-6</v>
      </c>
      <c r="AJ121" s="3">
        <f t="shared" si="37"/>
        <v>9.270693869660948E-6</v>
      </c>
      <c r="AK121" s="3">
        <f t="shared" si="38"/>
        <v>1.7089682600351382E-4</v>
      </c>
      <c r="AL121" s="3">
        <f t="shared" si="42"/>
        <v>3.5309433572885789E-2</v>
      </c>
      <c r="AM121" s="3">
        <f t="shared" si="43"/>
        <v>0.18790804552462831</v>
      </c>
      <c r="AO121" s="4">
        <f t="shared" si="44"/>
        <v>81.209195447537169</v>
      </c>
    </row>
    <row r="122" spans="1:41" x14ac:dyDescent="0.25">
      <c r="A122" t="s">
        <v>565</v>
      </c>
      <c r="B122">
        <v>347</v>
      </c>
      <c r="C122">
        <v>15</v>
      </c>
      <c r="D122">
        <v>23.1</v>
      </c>
      <c r="E122" s="1">
        <v>0.63</v>
      </c>
      <c r="F122" t="s">
        <v>566</v>
      </c>
      <c r="G122" t="s">
        <v>567</v>
      </c>
      <c r="H122" t="s">
        <v>568</v>
      </c>
      <c r="I122" t="s">
        <v>569</v>
      </c>
      <c r="J122" t="s">
        <v>148</v>
      </c>
      <c r="K122" t="s">
        <v>148</v>
      </c>
      <c r="L122" t="s">
        <v>570</v>
      </c>
      <c r="N122">
        <f t="shared" si="39"/>
        <v>78</v>
      </c>
      <c r="O122">
        <f t="shared" si="45"/>
        <v>20</v>
      </c>
      <c r="P122">
        <f t="shared" si="46"/>
        <v>177</v>
      </c>
      <c r="Q122">
        <f t="shared" si="47"/>
        <v>47</v>
      </c>
      <c r="R122">
        <f t="shared" si="48"/>
        <v>2</v>
      </c>
      <c r="S122">
        <f t="shared" si="49"/>
        <v>2</v>
      </c>
      <c r="T122">
        <f t="shared" si="50"/>
        <v>21</v>
      </c>
      <c r="U122" s="2">
        <f t="shared" si="32"/>
        <v>347</v>
      </c>
      <c r="W122" s="3">
        <f t="shared" si="40"/>
        <v>0.22478386167146974</v>
      </c>
      <c r="X122" s="3">
        <f t="shared" si="51"/>
        <v>5.7636887608069162E-2</v>
      </c>
      <c r="Y122" s="3">
        <f t="shared" si="52"/>
        <v>0.51008645533141206</v>
      </c>
      <c r="Z122" s="3">
        <f t="shared" si="53"/>
        <v>0.13544668587896252</v>
      </c>
      <c r="AA122" s="3">
        <f t="shared" si="54"/>
        <v>5.763688760806916E-3</v>
      </c>
      <c r="AB122" s="3">
        <f t="shared" si="55"/>
        <v>5.763688760806916E-3</v>
      </c>
      <c r="AC122" s="3">
        <f t="shared" si="56"/>
        <v>6.0518731988472622E-2</v>
      </c>
      <c r="AE122" s="3">
        <f t="shared" si="41"/>
        <v>1.308560227003029E-2</v>
      </c>
      <c r="AF122" s="3">
        <f t="shared" si="33"/>
        <v>6.4077853747208187E-4</v>
      </c>
      <c r="AG122" s="3">
        <f t="shared" si="34"/>
        <v>4.8708094775895786E-2</v>
      </c>
      <c r="AH122" s="3">
        <f t="shared" si="35"/>
        <v>6.9323680304340211E-3</v>
      </c>
      <c r="AI122" s="3">
        <f t="shared" si="36"/>
        <v>1.7494842385657922E-5</v>
      </c>
      <c r="AJ122" s="3">
        <f t="shared" si="37"/>
        <v>7.3924571510362624E-6</v>
      </c>
      <c r="AK122" s="3">
        <f t="shared" si="38"/>
        <v>1.7187621784936155E-3</v>
      </c>
      <c r="AL122" s="3">
        <f t="shared" si="42"/>
        <v>7.1110493091862487E-2</v>
      </c>
      <c r="AM122" s="3">
        <f t="shared" si="43"/>
        <v>0.26666550787805776</v>
      </c>
      <c r="AO122" s="4">
        <f t="shared" si="44"/>
        <v>73.333449212194225</v>
      </c>
    </row>
    <row r="123" spans="1:41" x14ac:dyDescent="0.25">
      <c r="A123" t="s">
        <v>571</v>
      </c>
      <c r="B123">
        <v>342</v>
      </c>
      <c r="C123">
        <v>13</v>
      </c>
      <c r="D123">
        <v>26.3</v>
      </c>
      <c r="E123" s="1">
        <v>0.71</v>
      </c>
      <c r="F123" t="s">
        <v>572</v>
      </c>
      <c r="G123" t="s">
        <v>573</v>
      </c>
      <c r="H123" t="s">
        <v>574</v>
      </c>
      <c r="I123" t="s">
        <v>139</v>
      </c>
      <c r="J123" t="s">
        <v>32</v>
      </c>
      <c r="K123" t="s">
        <v>575</v>
      </c>
      <c r="L123" t="s">
        <v>249</v>
      </c>
      <c r="N123">
        <f t="shared" si="39"/>
        <v>149</v>
      </c>
      <c r="O123">
        <f t="shared" si="45"/>
        <v>24</v>
      </c>
      <c r="P123">
        <f t="shared" si="46"/>
        <v>152</v>
      </c>
      <c r="Q123">
        <f t="shared" si="47"/>
        <v>3</v>
      </c>
      <c r="R123">
        <f t="shared" si="48"/>
        <v>1</v>
      </c>
      <c r="S123">
        <f t="shared" si="49"/>
        <v>7</v>
      </c>
      <c r="T123">
        <f t="shared" si="50"/>
        <v>6</v>
      </c>
      <c r="U123" s="2">
        <f t="shared" si="32"/>
        <v>342</v>
      </c>
      <c r="W123" s="3">
        <f t="shared" si="40"/>
        <v>0.43567251461988304</v>
      </c>
      <c r="X123" s="3">
        <f t="shared" si="51"/>
        <v>7.0175438596491224E-2</v>
      </c>
      <c r="Y123" s="3">
        <f t="shared" si="52"/>
        <v>0.44444444444444442</v>
      </c>
      <c r="Z123" s="3">
        <f t="shared" si="53"/>
        <v>8.771929824561403E-3</v>
      </c>
      <c r="AA123" s="3">
        <f t="shared" si="54"/>
        <v>2.9239766081871343E-3</v>
      </c>
      <c r="AB123" s="3">
        <f t="shared" si="55"/>
        <v>2.046783625730994E-2</v>
      </c>
      <c r="AC123" s="3">
        <f t="shared" si="56"/>
        <v>1.7543859649122806E-2</v>
      </c>
      <c r="AE123" s="3">
        <f t="shared" si="41"/>
        <v>0.10580770964205116</v>
      </c>
      <c r="AF123" s="3">
        <f t="shared" si="33"/>
        <v>1.6320197440356036E-4</v>
      </c>
      <c r="AG123" s="3">
        <f t="shared" si="34"/>
        <v>8.1991234424359224E-2</v>
      </c>
      <c r="AH123" s="3">
        <f t="shared" si="35"/>
        <v>1.8847678188703418E-3</v>
      </c>
      <c r="AI123" s="3">
        <f t="shared" si="36"/>
        <v>1.8035724009328541E-6</v>
      </c>
      <c r="AJ123" s="3">
        <f t="shared" si="37"/>
        <v>3.035628400122091E-4</v>
      </c>
      <c r="AK123" s="3">
        <f t="shared" si="38"/>
        <v>2.3010328829389789E-6</v>
      </c>
      <c r="AL123" s="3">
        <f t="shared" si="42"/>
        <v>0.19015458130498036</v>
      </c>
      <c r="AM123" s="3">
        <f t="shared" si="43"/>
        <v>0.43606717522072258</v>
      </c>
      <c r="AO123" s="4">
        <f t="shared" si="44"/>
        <v>56.393282477927741</v>
      </c>
    </row>
    <row r="124" spans="1:41" x14ac:dyDescent="0.25">
      <c r="A124" t="s">
        <v>576</v>
      </c>
      <c r="B124">
        <v>743</v>
      </c>
      <c r="C124">
        <v>42</v>
      </c>
      <c r="D124">
        <v>17.600000000000001</v>
      </c>
      <c r="E124" s="1">
        <v>0.15</v>
      </c>
      <c r="F124" t="s">
        <v>577</v>
      </c>
      <c r="G124" t="s">
        <v>578</v>
      </c>
      <c r="H124" t="s">
        <v>579</v>
      </c>
      <c r="I124" t="s">
        <v>580</v>
      </c>
      <c r="J124" t="s">
        <v>581</v>
      </c>
      <c r="K124" t="s">
        <v>70</v>
      </c>
      <c r="L124" t="s">
        <v>582</v>
      </c>
      <c r="N124">
        <f t="shared" si="39"/>
        <v>454</v>
      </c>
      <c r="O124">
        <f t="shared" si="45"/>
        <v>31</v>
      </c>
      <c r="P124">
        <f t="shared" si="46"/>
        <v>163</v>
      </c>
      <c r="Q124">
        <f t="shared" si="47"/>
        <v>48</v>
      </c>
      <c r="R124">
        <f t="shared" si="48"/>
        <v>10</v>
      </c>
      <c r="S124">
        <f t="shared" si="49"/>
        <v>2</v>
      </c>
      <c r="T124">
        <f t="shared" si="50"/>
        <v>35</v>
      </c>
      <c r="U124" s="2">
        <f t="shared" si="32"/>
        <v>743</v>
      </c>
      <c r="W124" s="3">
        <f t="shared" si="40"/>
        <v>0.61103633916554512</v>
      </c>
      <c r="X124" s="3">
        <f t="shared" si="51"/>
        <v>4.1722745625841183E-2</v>
      </c>
      <c r="Y124" s="3">
        <f t="shared" si="52"/>
        <v>0.21938088829071331</v>
      </c>
      <c r="Z124" s="3">
        <f t="shared" si="53"/>
        <v>6.4602960969044415E-2</v>
      </c>
      <c r="AA124" s="3">
        <f t="shared" si="54"/>
        <v>1.3458950201884253E-2</v>
      </c>
      <c r="AB124" s="3">
        <f t="shared" si="55"/>
        <v>2.6917900403768506E-3</v>
      </c>
      <c r="AC124" s="3">
        <f t="shared" si="56"/>
        <v>4.7106325706594884E-2</v>
      </c>
      <c r="AE124" s="3">
        <f t="shared" si="41"/>
        <v>0.25064521061027478</v>
      </c>
      <c r="AF124" s="3">
        <f t="shared" si="33"/>
        <v>1.69972702249364E-3</v>
      </c>
      <c r="AG124" s="3">
        <f t="shared" si="34"/>
        <v>0.26153473818671524</v>
      </c>
      <c r="AH124" s="3">
        <f t="shared" si="35"/>
        <v>1.5418482962139353E-4</v>
      </c>
      <c r="AI124" s="3">
        <f t="shared" si="36"/>
        <v>1.4108557921656839E-4</v>
      </c>
      <c r="AJ124" s="3">
        <f t="shared" si="37"/>
        <v>1.2460291108369727E-7</v>
      </c>
      <c r="AK124" s="3">
        <f t="shared" si="38"/>
        <v>7.8655290147179764E-4</v>
      </c>
      <c r="AL124" s="3">
        <f t="shared" si="42"/>
        <v>0.51496162373270449</v>
      </c>
      <c r="AM124" s="3">
        <f t="shared" si="43"/>
        <v>0.7176082662098483</v>
      </c>
      <c r="AO124" s="4">
        <f t="shared" si="44"/>
        <v>28.23917337901517</v>
      </c>
    </row>
    <row r="125" spans="1:41" x14ac:dyDescent="0.25">
      <c r="A125" t="s">
        <v>583</v>
      </c>
      <c r="B125">
        <v>474</v>
      </c>
      <c r="C125">
        <v>20</v>
      </c>
      <c r="D125">
        <v>23.7</v>
      </c>
      <c r="E125" s="1">
        <v>0.96</v>
      </c>
      <c r="F125" t="s">
        <v>165</v>
      </c>
      <c r="G125" t="s">
        <v>276</v>
      </c>
      <c r="H125" t="s">
        <v>584</v>
      </c>
      <c r="I125" t="s">
        <v>20</v>
      </c>
      <c r="J125" t="s">
        <v>22</v>
      </c>
      <c r="K125" t="s">
        <v>22</v>
      </c>
      <c r="L125" t="s">
        <v>20</v>
      </c>
      <c r="N125">
        <f t="shared" si="39"/>
        <v>4</v>
      </c>
      <c r="O125">
        <f t="shared" si="45"/>
        <v>11</v>
      </c>
      <c r="P125">
        <f t="shared" si="46"/>
        <v>457</v>
      </c>
      <c r="Q125">
        <f t="shared" si="47"/>
        <v>1</v>
      </c>
      <c r="R125">
        <f t="shared" si="48"/>
        <v>0</v>
      </c>
      <c r="S125">
        <f t="shared" si="49"/>
        <v>0</v>
      </c>
      <c r="T125">
        <f t="shared" si="50"/>
        <v>1</v>
      </c>
      <c r="U125" s="2">
        <f t="shared" si="32"/>
        <v>474</v>
      </c>
      <c r="W125" s="3">
        <f t="shared" si="40"/>
        <v>8.4388185654008432E-3</v>
      </c>
      <c r="X125" s="3">
        <f t="shared" si="51"/>
        <v>2.3206751054852322E-2</v>
      </c>
      <c r="Y125" s="3">
        <f t="shared" si="52"/>
        <v>0.96413502109704641</v>
      </c>
      <c r="Z125" s="3">
        <f t="shared" si="53"/>
        <v>2.1097046413502108E-3</v>
      </c>
      <c r="AA125" s="3">
        <f t="shared" si="54"/>
        <v>0</v>
      </c>
      <c r="AB125" s="3">
        <f t="shared" si="55"/>
        <v>0</v>
      </c>
      <c r="AC125" s="3">
        <f t="shared" si="56"/>
        <v>2.1097046413502108E-3</v>
      </c>
      <c r="AE125" s="3">
        <f t="shared" si="41"/>
        <v>1.0394358287909342E-2</v>
      </c>
      <c r="AF125" s="3">
        <f t="shared" si="33"/>
        <v>3.5693145116963585E-3</v>
      </c>
      <c r="AG125" s="3">
        <f t="shared" si="34"/>
        <v>5.445197102137108E-2</v>
      </c>
      <c r="AH125" s="3">
        <f t="shared" si="35"/>
        <v>2.5076195886977594E-3</v>
      </c>
      <c r="AI125" s="3">
        <f t="shared" si="36"/>
        <v>2.4995772096567872E-6</v>
      </c>
      <c r="AJ125" s="3">
        <f t="shared" si="37"/>
        <v>9.270693869660948E-6</v>
      </c>
      <c r="AK125" s="3">
        <f t="shared" si="38"/>
        <v>2.8733879413972815E-4</v>
      </c>
      <c r="AL125" s="3">
        <f t="shared" si="42"/>
        <v>7.1222372474893589E-2</v>
      </c>
      <c r="AM125" s="3">
        <f t="shared" si="43"/>
        <v>0.26687520018707916</v>
      </c>
      <c r="AO125" s="4">
        <f t="shared" si="44"/>
        <v>73.312479981292086</v>
      </c>
    </row>
    <row r="126" spans="1:41" x14ac:dyDescent="0.25">
      <c r="A126" t="s">
        <v>585</v>
      </c>
      <c r="B126">
        <v>644</v>
      </c>
      <c r="C126">
        <v>28</v>
      </c>
      <c r="D126">
        <v>23</v>
      </c>
      <c r="E126" s="1">
        <v>0.91</v>
      </c>
      <c r="F126" t="s">
        <v>469</v>
      </c>
      <c r="G126" t="s">
        <v>586</v>
      </c>
      <c r="H126" t="s">
        <v>587</v>
      </c>
      <c r="I126" t="s">
        <v>70</v>
      </c>
      <c r="J126" t="s">
        <v>45</v>
      </c>
      <c r="K126" t="s">
        <v>22</v>
      </c>
      <c r="L126" t="s">
        <v>588</v>
      </c>
      <c r="N126">
        <f t="shared" si="39"/>
        <v>18</v>
      </c>
      <c r="O126">
        <f t="shared" si="45"/>
        <v>91</v>
      </c>
      <c r="P126">
        <f t="shared" si="46"/>
        <v>521</v>
      </c>
      <c r="Q126">
        <f t="shared" si="47"/>
        <v>2</v>
      </c>
      <c r="R126">
        <f t="shared" si="48"/>
        <v>3</v>
      </c>
      <c r="S126">
        <f t="shared" si="49"/>
        <v>0</v>
      </c>
      <c r="T126">
        <f t="shared" si="50"/>
        <v>9</v>
      </c>
      <c r="U126" s="2">
        <f t="shared" si="32"/>
        <v>644</v>
      </c>
      <c r="W126" s="3">
        <f t="shared" si="40"/>
        <v>2.7950310559006212E-2</v>
      </c>
      <c r="X126" s="3">
        <f t="shared" si="51"/>
        <v>0.14130434782608695</v>
      </c>
      <c r="Y126" s="3">
        <f t="shared" si="52"/>
        <v>0.80900621118012417</v>
      </c>
      <c r="Z126" s="3">
        <f t="shared" si="53"/>
        <v>3.105590062111801E-3</v>
      </c>
      <c r="AA126" s="3">
        <f t="shared" si="54"/>
        <v>4.658385093167702E-3</v>
      </c>
      <c r="AB126" s="3">
        <f t="shared" si="55"/>
        <v>0</v>
      </c>
      <c r="AC126" s="3">
        <f t="shared" si="56"/>
        <v>1.3975155279503106E-2</v>
      </c>
      <c r="AE126" s="3">
        <f t="shared" si="41"/>
        <v>6.7965570233206752E-3</v>
      </c>
      <c r="AF126" s="3">
        <f t="shared" si="33"/>
        <v>3.405172558557934E-3</v>
      </c>
      <c r="AG126" s="3">
        <f t="shared" si="34"/>
        <v>6.1184702801231504E-3</v>
      </c>
      <c r="AH126" s="3">
        <f t="shared" si="35"/>
        <v>2.4088711851095661E-3</v>
      </c>
      <c r="AI126" s="3">
        <f t="shared" si="36"/>
        <v>9.4702674599532911E-6</v>
      </c>
      <c r="AJ126" s="3">
        <f t="shared" si="37"/>
        <v>9.270693869660948E-6</v>
      </c>
      <c r="AK126" s="3">
        <f t="shared" si="38"/>
        <v>2.586353029239477E-5</v>
      </c>
      <c r="AL126" s="3">
        <f t="shared" si="42"/>
        <v>1.8773675538733336E-2</v>
      </c>
      <c r="AM126" s="3">
        <f t="shared" si="43"/>
        <v>0.1370170629474057</v>
      </c>
      <c r="AO126" s="4">
        <f t="shared" si="44"/>
        <v>86.298293705259425</v>
      </c>
    </row>
    <row r="127" spans="1:41" x14ac:dyDescent="0.25">
      <c r="A127" t="s">
        <v>589</v>
      </c>
      <c r="B127">
        <v>330</v>
      </c>
      <c r="C127">
        <v>16</v>
      </c>
      <c r="D127">
        <v>20.6</v>
      </c>
      <c r="E127" s="1">
        <v>0.82</v>
      </c>
      <c r="F127" t="s">
        <v>148</v>
      </c>
      <c r="G127" t="s">
        <v>590</v>
      </c>
      <c r="H127" t="s">
        <v>591</v>
      </c>
      <c r="I127" t="s">
        <v>139</v>
      </c>
      <c r="J127" t="s">
        <v>22</v>
      </c>
      <c r="K127" t="s">
        <v>139</v>
      </c>
      <c r="L127" t="s">
        <v>592</v>
      </c>
      <c r="N127">
        <f t="shared" si="39"/>
        <v>2</v>
      </c>
      <c r="O127">
        <f t="shared" si="45"/>
        <v>244</v>
      </c>
      <c r="P127">
        <f t="shared" si="46"/>
        <v>67</v>
      </c>
      <c r="Q127">
        <f t="shared" si="47"/>
        <v>3</v>
      </c>
      <c r="R127">
        <f t="shared" si="48"/>
        <v>0</v>
      </c>
      <c r="S127">
        <f t="shared" si="49"/>
        <v>3</v>
      </c>
      <c r="T127">
        <f t="shared" si="50"/>
        <v>11</v>
      </c>
      <c r="U127" s="2">
        <f t="shared" si="32"/>
        <v>330</v>
      </c>
      <c r="W127" s="3">
        <f t="shared" si="40"/>
        <v>6.0606060606060606E-3</v>
      </c>
      <c r="X127" s="3">
        <f t="shared" si="51"/>
        <v>0.73939393939393938</v>
      </c>
      <c r="Y127" s="3">
        <f t="shared" si="52"/>
        <v>0.20303030303030303</v>
      </c>
      <c r="Z127" s="3">
        <f t="shared" si="53"/>
        <v>9.0909090909090905E-3</v>
      </c>
      <c r="AA127" s="3">
        <f t="shared" si="54"/>
        <v>0</v>
      </c>
      <c r="AB127" s="3">
        <f t="shared" si="55"/>
        <v>9.0909090909090905E-3</v>
      </c>
      <c r="AC127" s="3">
        <f t="shared" si="56"/>
        <v>3.3333333333333333E-2</v>
      </c>
      <c r="AE127" s="3">
        <f t="shared" si="41"/>
        <v>1.0884944677181704E-2</v>
      </c>
      <c r="AF127" s="3">
        <f t="shared" si="33"/>
        <v>0.43091800040024025</v>
      </c>
      <c r="AG127" s="3">
        <f t="shared" si="34"/>
        <v>0.27852561119788477</v>
      </c>
      <c r="AH127" s="3">
        <f t="shared" si="35"/>
        <v>1.857173290576391E-3</v>
      </c>
      <c r="AI127" s="3">
        <f t="shared" si="36"/>
        <v>2.4995772096567872E-6</v>
      </c>
      <c r="AJ127" s="3">
        <f t="shared" si="37"/>
        <v>3.6555659864395423E-5</v>
      </c>
      <c r="AK127" s="3">
        <f t="shared" si="38"/>
        <v>2.0370591478074409E-4</v>
      </c>
      <c r="AL127" s="3">
        <f t="shared" si="42"/>
        <v>0.72242849071773796</v>
      </c>
      <c r="AM127" s="3">
        <f t="shared" si="43"/>
        <v>0.84995793467543912</v>
      </c>
      <c r="AO127" s="4">
        <f t="shared" si="44"/>
        <v>15.004206532456095</v>
      </c>
    </row>
    <row r="128" spans="1:41" x14ac:dyDescent="0.25">
      <c r="A128" t="s">
        <v>593</v>
      </c>
      <c r="B128">
        <v>504</v>
      </c>
      <c r="C128">
        <v>26</v>
      </c>
      <c r="D128">
        <v>19.3</v>
      </c>
      <c r="E128" s="1">
        <v>0.5</v>
      </c>
      <c r="F128" t="s">
        <v>594</v>
      </c>
      <c r="G128" t="s">
        <v>595</v>
      </c>
      <c r="H128" t="s">
        <v>596</v>
      </c>
      <c r="I128" t="s">
        <v>597</v>
      </c>
      <c r="J128" t="s">
        <v>22</v>
      </c>
      <c r="K128" t="s">
        <v>82</v>
      </c>
      <c r="L128" t="s">
        <v>598</v>
      </c>
      <c r="N128">
        <f t="shared" si="39"/>
        <v>180</v>
      </c>
      <c r="O128">
        <f t="shared" si="45"/>
        <v>15</v>
      </c>
      <c r="P128">
        <f t="shared" si="46"/>
        <v>184</v>
      </c>
      <c r="Q128">
        <f t="shared" si="47"/>
        <v>77</v>
      </c>
      <c r="R128">
        <f t="shared" si="48"/>
        <v>0</v>
      </c>
      <c r="S128">
        <f t="shared" si="49"/>
        <v>3</v>
      </c>
      <c r="T128">
        <f t="shared" si="50"/>
        <v>45</v>
      </c>
      <c r="U128" s="2">
        <f t="shared" si="32"/>
        <v>504</v>
      </c>
      <c r="W128" s="3">
        <f t="shared" si="40"/>
        <v>0.35714285714285715</v>
      </c>
      <c r="X128" s="3">
        <f t="shared" si="51"/>
        <v>2.976190476190476E-2</v>
      </c>
      <c r="Y128" s="3">
        <f t="shared" si="52"/>
        <v>0.36507936507936506</v>
      </c>
      <c r="Z128" s="3">
        <f t="shared" si="53"/>
        <v>0.15277777777777779</v>
      </c>
      <c r="AA128" s="3">
        <f t="shared" si="54"/>
        <v>0</v>
      </c>
      <c r="AB128" s="3">
        <f t="shared" si="55"/>
        <v>5.9523809523809521E-3</v>
      </c>
      <c r="AC128" s="3">
        <f t="shared" si="56"/>
        <v>8.9285714285714288E-2</v>
      </c>
      <c r="AE128" s="3">
        <f t="shared" si="41"/>
        <v>6.0886210381940989E-2</v>
      </c>
      <c r="AF128" s="3">
        <f t="shared" si="33"/>
        <v>2.8290257496869763E-3</v>
      </c>
      <c r="AG128" s="3">
        <f t="shared" si="34"/>
        <v>0.13374102096087528</v>
      </c>
      <c r="AH128" s="3">
        <f t="shared" si="35"/>
        <v>1.0118737431158669E-2</v>
      </c>
      <c r="AI128" s="3">
        <f t="shared" si="36"/>
        <v>2.4995772096567872E-6</v>
      </c>
      <c r="AJ128" s="3">
        <f t="shared" si="37"/>
        <v>8.4541350654505492E-6</v>
      </c>
      <c r="AK128" s="3">
        <f t="shared" si="38"/>
        <v>4.9315420652199498E-3</v>
      </c>
      <c r="AL128" s="3">
        <f t="shared" si="42"/>
        <v>0.21251749030115699</v>
      </c>
      <c r="AM128" s="3">
        <f t="shared" si="43"/>
        <v>0.4609961933694865</v>
      </c>
      <c r="AO128" s="4">
        <f t="shared" si="44"/>
        <v>53.900380663051351</v>
      </c>
    </row>
    <row r="129" spans="1:41" x14ac:dyDescent="0.25">
      <c r="A129" t="s">
        <v>599</v>
      </c>
      <c r="B129">
        <v>368</v>
      </c>
      <c r="C129">
        <v>17</v>
      </c>
      <c r="D129">
        <v>21.6</v>
      </c>
      <c r="E129" s="1">
        <v>0.33</v>
      </c>
      <c r="F129" t="s">
        <v>600</v>
      </c>
      <c r="G129" t="s">
        <v>601</v>
      </c>
      <c r="H129" t="s">
        <v>602</v>
      </c>
      <c r="I129" t="s">
        <v>603</v>
      </c>
      <c r="J129" t="s">
        <v>22</v>
      </c>
      <c r="K129" t="s">
        <v>176</v>
      </c>
      <c r="L129" t="s">
        <v>604</v>
      </c>
      <c r="N129">
        <f t="shared" si="39"/>
        <v>186</v>
      </c>
      <c r="O129">
        <f t="shared" si="45"/>
        <v>34</v>
      </c>
      <c r="P129">
        <f t="shared" si="46"/>
        <v>85</v>
      </c>
      <c r="Q129">
        <f t="shared" si="47"/>
        <v>18</v>
      </c>
      <c r="R129">
        <f t="shared" si="48"/>
        <v>0</v>
      </c>
      <c r="S129">
        <f t="shared" si="49"/>
        <v>2</v>
      </c>
      <c r="T129">
        <f t="shared" si="50"/>
        <v>43</v>
      </c>
      <c r="U129" s="2">
        <f t="shared" si="32"/>
        <v>368</v>
      </c>
      <c r="W129" s="3">
        <f t="shared" si="40"/>
        <v>0.50543478260869568</v>
      </c>
      <c r="X129" s="3">
        <f t="shared" si="51"/>
        <v>9.2391304347826081E-2</v>
      </c>
      <c r="Y129" s="3">
        <f t="shared" si="52"/>
        <v>0.23097826086956522</v>
      </c>
      <c r="Z129" s="3">
        <f t="shared" si="53"/>
        <v>4.8913043478260872E-2</v>
      </c>
      <c r="AA129" s="3">
        <f t="shared" si="54"/>
        <v>0</v>
      </c>
      <c r="AB129" s="3">
        <f t="shared" si="55"/>
        <v>5.434782608695652E-3</v>
      </c>
      <c r="AC129" s="3">
        <f t="shared" si="56"/>
        <v>0.11684782608695653</v>
      </c>
      <c r="AE129" s="3">
        <f t="shared" si="41"/>
        <v>0.15605916012104123</v>
      </c>
      <c r="AF129" s="3">
        <f t="shared" si="33"/>
        <v>8.9128948915479699E-5</v>
      </c>
      <c r="AG129" s="3">
        <f t="shared" si="34"/>
        <v>0.24980733620603823</v>
      </c>
      <c r="AH129" s="3">
        <f t="shared" si="35"/>
        <v>1.0711213819637153E-5</v>
      </c>
      <c r="AI129" s="3">
        <f t="shared" si="36"/>
        <v>2.4995772096567872E-6</v>
      </c>
      <c r="AJ129" s="3">
        <f t="shared" si="37"/>
        <v>5.7121057023096054E-6</v>
      </c>
      <c r="AK129" s="3">
        <f t="shared" si="38"/>
        <v>9.5623073150798259E-3</v>
      </c>
      <c r="AL129" s="3">
        <f t="shared" si="42"/>
        <v>0.41553685548780639</v>
      </c>
      <c r="AM129" s="3">
        <f t="shared" si="43"/>
        <v>0.64462148233502614</v>
      </c>
      <c r="AO129" s="4">
        <f t="shared" si="44"/>
        <v>35.537851766497383</v>
      </c>
    </row>
    <row r="130" spans="1:41" x14ac:dyDescent="0.25">
      <c r="A130" t="s">
        <v>605</v>
      </c>
      <c r="B130">
        <v>426</v>
      </c>
      <c r="C130">
        <v>19</v>
      </c>
      <c r="D130">
        <v>22.4</v>
      </c>
      <c r="E130" s="1">
        <v>0.4</v>
      </c>
      <c r="F130" t="s">
        <v>606</v>
      </c>
      <c r="G130" t="s">
        <v>607</v>
      </c>
      <c r="H130" t="s">
        <v>608</v>
      </c>
      <c r="I130" t="s">
        <v>609</v>
      </c>
      <c r="J130" t="s">
        <v>22</v>
      </c>
      <c r="K130" t="s">
        <v>22</v>
      </c>
      <c r="L130" t="s">
        <v>610</v>
      </c>
      <c r="N130">
        <f t="shared" si="39"/>
        <v>200</v>
      </c>
      <c r="O130">
        <f t="shared" si="45"/>
        <v>12</v>
      </c>
      <c r="P130">
        <f t="shared" si="46"/>
        <v>112</v>
      </c>
      <c r="Q130">
        <f t="shared" si="47"/>
        <v>72</v>
      </c>
      <c r="R130">
        <f t="shared" si="48"/>
        <v>0</v>
      </c>
      <c r="S130">
        <f t="shared" si="49"/>
        <v>0</v>
      </c>
      <c r="T130">
        <f t="shared" si="50"/>
        <v>30</v>
      </c>
      <c r="U130" s="2">
        <f t="shared" si="32"/>
        <v>426</v>
      </c>
      <c r="W130" s="3">
        <f t="shared" si="40"/>
        <v>0.46948356807511737</v>
      </c>
      <c r="X130" s="3">
        <f t="shared" si="51"/>
        <v>2.8169014084507043E-2</v>
      </c>
      <c r="Y130" s="3">
        <f t="shared" si="52"/>
        <v>0.26291079812206575</v>
      </c>
      <c r="Z130" s="3">
        <f t="shared" si="53"/>
        <v>0.16901408450704225</v>
      </c>
      <c r="AA130" s="3">
        <f t="shared" si="54"/>
        <v>0</v>
      </c>
      <c r="AB130" s="3">
        <f t="shared" si="55"/>
        <v>0</v>
      </c>
      <c r="AC130" s="3">
        <f t="shared" si="56"/>
        <v>7.0422535211267609E-2</v>
      </c>
      <c r="AE130" s="3">
        <f t="shared" si="41"/>
        <v>0.12894708152765641</v>
      </c>
      <c r="AF130" s="3">
        <f t="shared" si="33"/>
        <v>3.0010102580304877E-3</v>
      </c>
      <c r="AG130" s="3">
        <f t="shared" si="34"/>
        <v>0.21890679274801897</v>
      </c>
      <c r="AH130" s="3">
        <f t="shared" si="35"/>
        <v>1.3648838116786303E-2</v>
      </c>
      <c r="AI130" s="3">
        <f t="shared" si="36"/>
        <v>2.4995772096567872E-6</v>
      </c>
      <c r="AJ130" s="3">
        <f t="shared" si="37"/>
        <v>9.270693869660948E-6</v>
      </c>
      <c r="AK130" s="3">
        <f t="shared" si="38"/>
        <v>2.638030388257172E-3</v>
      </c>
      <c r="AL130" s="3">
        <f t="shared" si="42"/>
        <v>0.36715352330982859</v>
      </c>
      <c r="AM130" s="3">
        <f t="shared" si="43"/>
        <v>0.60593194610436951</v>
      </c>
      <c r="AO130" s="4">
        <f t="shared" si="44"/>
        <v>39.406805389563047</v>
      </c>
    </row>
    <row r="131" spans="1:41" x14ac:dyDescent="0.25">
      <c r="A131" t="s">
        <v>611</v>
      </c>
      <c r="B131">
        <v>225</v>
      </c>
      <c r="C131">
        <v>12</v>
      </c>
      <c r="D131">
        <v>18.7</v>
      </c>
      <c r="E131" s="1">
        <v>0.48</v>
      </c>
      <c r="F131" t="s">
        <v>612</v>
      </c>
      <c r="G131" t="s">
        <v>613</v>
      </c>
      <c r="H131" t="s">
        <v>614</v>
      </c>
      <c r="I131" t="s">
        <v>615</v>
      </c>
      <c r="J131" t="s">
        <v>616</v>
      </c>
      <c r="K131" t="s">
        <v>29</v>
      </c>
      <c r="L131" t="s">
        <v>615</v>
      </c>
      <c r="N131">
        <f t="shared" si="39"/>
        <v>46</v>
      </c>
      <c r="O131">
        <f t="shared" si="45"/>
        <v>59</v>
      </c>
      <c r="P131">
        <f t="shared" si="46"/>
        <v>102</v>
      </c>
      <c r="Q131">
        <f t="shared" si="47"/>
        <v>6</v>
      </c>
      <c r="R131">
        <f t="shared" si="48"/>
        <v>5</v>
      </c>
      <c r="S131">
        <f t="shared" si="49"/>
        <v>1</v>
      </c>
      <c r="T131">
        <f t="shared" si="50"/>
        <v>6</v>
      </c>
      <c r="U131" s="2">
        <f t="shared" si="32"/>
        <v>225</v>
      </c>
      <c r="W131" s="3">
        <f t="shared" si="40"/>
        <v>0.20444444444444446</v>
      </c>
      <c r="X131" s="3">
        <f t="shared" si="51"/>
        <v>0.26222222222222225</v>
      </c>
      <c r="Y131" s="3">
        <f t="shared" si="52"/>
        <v>0.45333333333333331</v>
      </c>
      <c r="Z131" s="3">
        <f t="shared" si="53"/>
        <v>2.6666666666666668E-2</v>
      </c>
      <c r="AA131" s="3">
        <f t="shared" si="54"/>
        <v>2.2222222222222223E-2</v>
      </c>
      <c r="AB131" s="3">
        <f t="shared" si="55"/>
        <v>4.4444444444444444E-3</v>
      </c>
      <c r="AC131" s="3">
        <f t="shared" si="56"/>
        <v>2.6666666666666668E-2</v>
      </c>
      <c r="AE131" s="3">
        <f t="shared" si="41"/>
        <v>8.8459480226334569E-3</v>
      </c>
      <c r="AF131" s="3">
        <f t="shared" si="33"/>
        <v>3.2138353468190654E-2</v>
      </c>
      <c r="AG131" s="3">
        <f t="shared" si="34"/>
        <v>7.6979738050082472E-2</v>
      </c>
      <c r="AH131" s="3">
        <f t="shared" si="35"/>
        <v>6.512283381985074E-4</v>
      </c>
      <c r="AI131" s="3">
        <f t="shared" si="36"/>
        <v>4.2605984319746796E-4</v>
      </c>
      <c r="AJ131" s="3">
        <f t="shared" si="37"/>
        <v>1.9590565939104825E-6</v>
      </c>
      <c r="AK131" s="3">
        <f t="shared" si="38"/>
        <v>5.7849584529156226E-5</v>
      </c>
      <c r="AL131" s="3">
        <f t="shared" si="42"/>
        <v>0.11910113636342562</v>
      </c>
      <c r="AM131" s="3">
        <f t="shared" si="43"/>
        <v>0.34511032491570809</v>
      </c>
      <c r="AO131" s="4">
        <f t="shared" si="44"/>
        <v>65.488967508429198</v>
      </c>
    </row>
    <row r="132" spans="1:41" x14ac:dyDescent="0.25">
      <c r="A132" t="s">
        <v>617</v>
      </c>
      <c r="B132">
        <v>439</v>
      </c>
      <c r="C132">
        <v>20</v>
      </c>
      <c r="D132">
        <v>21.9</v>
      </c>
      <c r="E132" s="1">
        <v>0.73</v>
      </c>
      <c r="F132" t="s">
        <v>618</v>
      </c>
      <c r="G132" t="s">
        <v>22</v>
      </c>
      <c r="H132" t="s">
        <v>619</v>
      </c>
      <c r="I132" t="s">
        <v>620</v>
      </c>
      <c r="J132" t="s">
        <v>22</v>
      </c>
      <c r="K132" t="s">
        <v>176</v>
      </c>
      <c r="L132" t="s">
        <v>621</v>
      </c>
      <c r="N132">
        <f t="shared" si="39"/>
        <v>12</v>
      </c>
      <c r="O132">
        <f t="shared" si="45"/>
        <v>0</v>
      </c>
      <c r="P132">
        <f t="shared" si="46"/>
        <v>356</v>
      </c>
      <c r="Q132">
        <f t="shared" si="47"/>
        <v>54</v>
      </c>
      <c r="R132">
        <f t="shared" si="48"/>
        <v>0</v>
      </c>
      <c r="S132">
        <f t="shared" si="49"/>
        <v>2</v>
      </c>
      <c r="T132">
        <f t="shared" si="50"/>
        <v>15</v>
      </c>
      <c r="U132" s="2">
        <f t="shared" si="32"/>
        <v>439</v>
      </c>
      <c r="W132" s="3">
        <f t="shared" si="40"/>
        <v>2.7334851936218679E-2</v>
      </c>
      <c r="X132" s="3">
        <f t="shared" si="51"/>
        <v>0</v>
      </c>
      <c r="Y132" s="3">
        <f t="shared" si="52"/>
        <v>0.81093394077448744</v>
      </c>
      <c r="Z132" s="3">
        <f t="shared" si="53"/>
        <v>0.12300683371298406</v>
      </c>
      <c r="AA132" s="3">
        <f t="shared" si="54"/>
        <v>0</v>
      </c>
      <c r="AB132" s="3">
        <f t="shared" si="55"/>
        <v>4.5558086560364463E-3</v>
      </c>
      <c r="AC132" s="3">
        <f t="shared" si="56"/>
        <v>3.4168564920273349E-2</v>
      </c>
      <c r="AE132" s="3">
        <f t="shared" si="41"/>
        <v>6.8984141490145996E-3</v>
      </c>
      <c r="AF132" s="3">
        <f t="shared" si="33"/>
        <v>6.8807840252619193E-3</v>
      </c>
      <c r="AG132" s="3">
        <f t="shared" si="34"/>
        <v>6.423762950076504E-3</v>
      </c>
      <c r="AH132" s="3">
        <f t="shared" si="35"/>
        <v>5.0156127881030108E-3</v>
      </c>
      <c r="AI132" s="3">
        <f t="shared" si="36"/>
        <v>2.4995772096567872E-6</v>
      </c>
      <c r="AJ132" s="3">
        <f t="shared" si="37"/>
        <v>2.2832033209053543E-6</v>
      </c>
      <c r="AK132" s="3">
        <f t="shared" si="38"/>
        <v>2.2824530929135866E-4</v>
      </c>
      <c r="AL132" s="3">
        <f t="shared" si="42"/>
        <v>2.5451602002277956E-2</v>
      </c>
      <c r="AM132" s="3">
        <f t="shared" si="43"/>
        <v>0.15953558224508399</v>
      </c>
      <c r="AO132" s="4">
        <f t="shared" si="44"/>
        <v>84.046441775491601</v>
      </c>
    </row>
    <row r="133" spans="1:41" x14ac:dyDescent="0.25">
      <c r="A133" t="s">
        <v>622</v>
      </c>
      <c r="B133">
        <v>241</v>
      </c>
      <c r="C133">
        <v>13</v>
      </c>
      <c r="D133">
        <v>18.5</v>
      </c>
      <c r="E133" s="1">
        <v>0.9</v>
      </c>
      <c r="F133" t="s">
        <v>206</v>
      </c>
      <c r="G133" t="s">
        <v>22</v>
      </c>
      <c r="H133" t="s">
        <v>623</v>
      </c>
      <c r="I133" t="s">
        <v>22</v>
      </c>
      <c r="J133" t="s">
        <v>22</v>
      </c>
      <c r="K133" t="s">
        <v>22</v>
      </c>
      <c r="L133" t="s">
        <v>38</v>
      </c>
      <c r="N133">
        <f t="shared" si="39"/>
        <v>3</v>
      </c>
      <c r="O133">
        <f t="shared" si="45"/>
        <v>0</v>
      </c>
      <c r="P133">
        <f t="shared" si="46"/>
        <v>236</v>
      </c>
      <c r="Q133">
        <f t="shared" si="47"/>
        <v>0</v>
      </c>
      <c r="R133">
        <f t="shared" si="48"/>
        <v>0</v>
      </c>
      <c r="S133">
        <f t="shared" si="49"/>
        <v>0</v>
      </c>
      <c r="T133">
        <f t="shared" si="50"/>
        <v>2</v>
      </c>
      <c r="U133" s="2">
        <f t="shared" si="32"/>
        <v>241</v>
      </c>
      <c r="W133" s="3">
        <f t="shared" si="40"/>
        <v>1.2448132780082987E-2</v>
      </c>
      <c r="X133" s="3">
        <f t="shared" si="51"/>
        <v>0</v>
      </c>
      <c r="Y133" s="3">
        <f t="shared" si="52"/>
        <v>0.97925311203319498</v>
      </c>
      <c r="Z133" s="3">
        <f t="shared" si="53"/>
        <v>0</v>
      </c>
      <c r="AA133" s="3">
        <f t="shared" si="54"/>
        <v>0</v>
      </c>
      <c r="AB133" s="3">
        <f t="shared" si="55"/>
        <v>0</v>
      </c>
      <c r="AC133" s="3">
        <f t="shared" si="56"/>
        <v>8.2987551867219917E-3</v>
      </c>
      <c r="AE133" s="3">
        <f t="shared" si="41"/>
        <v>9.592911863229114E-3</v>
      </c>
      <c r="AF133" s="3">
        <f t="shared" si="33"/>
        <v>6.8807840252619193E-3</v>
      </c>
      <c r="AG133" s="3">
        <f t="shared" si="34"/>
        <v>6.1736124442212589E-2</v>
      </c>
      <c r="AH133" s="3">
        <f t="shared" si="35"/>
        <v>2.7233621635409178E-3</v>
      </c>
      <c r="AI133" s="3">
        <f t="shared" si="36"/>
        <v>2.4995772096567872E-6</v>
      </c>
      <c r="AJ133" s="3">
        <f t="shared" si="37"/>
        <v>9.270693869660948E-6</v>
      </c>
      <c r="AK133" s="3">
        <f t="shared" si="38"/>
        <v>1.1582107543625929E-4</v>
      </c>
      <c r="AL133" s="3">
        <f t="shared" si="42"/>
        <v>8.1060773840760117E-2</v>
      </c>
      <c r="AM133" s="3">
        <f t="shared" si="43"/>
        <v>0.28471173815064266</v>
      </c>
      <c r="AO133" s="4">
        <f t="shared" si="44"/>
        <v>71.528826184935738</v>
      </c>
    </row>
    <row r="134" spans="1:41" x14ac:dyDescent="0.25">
      <c r="A134" t="s">
        <v>624</v>
      </c>
      <c r="B134">
        <v>139</v>
      </c>
      <c r="C134">
        <v>6</v>
      </c>
      <c r="D134">
        <v>23.1</v>
      </c>
      <c r="E134" s="1">
        <v>0.75</v>
      </c>
      <c r="F134" t="s">
        <v>625</v>
      </c>
      <c r="G134" t="s">
        <v>626</v>
      </c>
      <c r="H134" t="s">
        <v>627</v>
      </c>
      <c r="I134" t="s">
        <v>628</v>
      </c>
      <c r="J134" t="s">
        <v>629</v>
      </c>
      <c r="K134" t="s">
        <v>22</v>
      </c>
      <c r="L134" t="s">
        <v>630</v>
      </c>
      <c r="N134">
        <f t="shared" si="39"/>
        <v>14</v>
      </c>
      <c r="O134">
        <f t="shared" si="45"/>
        <v>4</v>
      </c>
      <c r="P134">
        <f t="shared" si="46"/>
        <v>111</v>
      </c>
      <c r="Q134">
        <f t="shared" si="47"/>
        <v>7</v>
      </c>
      <c r="R134">
        <f t="shared" si="48"/>
        <v>1</v>
      </c>
      <c r="S134">
        <f t="shared" si="49"/>
        <v>0</v>
      </c>
      <c r="T134">
        <f t="shared" si="50"/>
        <v>2</v>
      </c>
      <c r="U134" s="2">
        <f t="shared" si="32"/>
        <v>139</v>
      </c>
      <c r="W134" s="3">
        <f t="shared" si="40"/>
        <v>0.10071942446043165</v>
      </c>
      <c r="X134" s="3">
        <f t="shared" si="51"/>
        <v>2.8776978417266189E-2</v>
      </c>
      <c r="Y134" s="3">
        <f t="shared" si="52"/>
        <v>0.79856115107913672</v>
      </c>
      <c r="Z134" s="3">
        <f t="shared" si="53"/>
        <v>5.0359712230215826E-2</v>
      </c>
      <c r="AA134" s="3">
        <f t="shared" si="54"/>
        <v>7.1942446043165471E-3</v>
      </c>
      <c r="AB134" s="3">
        <f t="shared" si="55"/>
        <v>0</v>
      </c>
      <c r="AC134" s="3">
        <f t="shared" si="56"/>
        <v>1.4388489208633094E-2</v>
      </c>
      <c r="AE134" s="3">
        <f t="shared" si="41"/>
        <v>9.3549902494071671E-5</v>
      </c>
      <c r="AF134" s="3">
        <f t="shared" si="33"/>
        <v>2.9347695100401449E-3</v>
      </c>
      <c r="AG134" s="3">
        <f t="shared" si="34"/>
        <v>4.5935307539942995E-3</v>
      </c>
      <c r="AH134" s="3">
        <f t="shared" si="35"/>
        <v>3.3347519758921351E-6</v>
      </c>
      <c r="AI134" s="3">
        <f t="shared" si="36"/>
        <v>3.1508457436605193E-5</v>
      </c>
      <c r="AJ134" s="3">
        <f t="shared" si="37"/>
        <v>9.270693869660948E-6</v>
      </c>
      <c r="AK134" s="3">
        <f t="shared" si="38"/>
        <v>2.1830256676028443E-5</v>
      </c>
      <c r="AL134" s="3">
        <f t="shared" si="42"/>
        <v>7.6877943264867027E-3</v>
      </c>
      <c r="AM134" s="3">
        <f t="shared" si="43"/>
        <v>8.7680068011416951E-2</v>
      </c>
      <c r="AO134" s="4">
        <f t="shared" si="44"/>
        <v>91.231993198858305</v>
      </c>
    </row>
    <row r="135" spans="1:41" x14ac:dyDescent="0.25">
      <c r="A135" t="s">
        <v>631</v>
      </c>
      <c r="B135">
        <v>604</v>
      </c>
      <c r="C135">
        <v>25</v>
      </c>
      <c r="D135">
        <v>24.1</v>
      </c>
      <c r="E135" s="1">
        <v>0.21</v>
      </c>
      <c r="F135" t="s">
        <v>632</v>
      </c>
      <c r="G135" t="s">
        <v>633</v>
      </c>
      <c r="H135" t="s">
        <v>634</v>
      </c>
      <c r="I135" t="s">
        <v>635</v>
      </c>
      <c r="J135" t="s">
        <v>22</v>
      </c>
      <c r="K135" t="s">
        <v>70</v>
      </c>
      <c r="L135" t="s">
        <v>636</v>
      </c>
      <c r="N135">
        <f t="shared" si="39"/>
        <v>174</v>
      </c>
      <c r="O135">
        <f t="shared" si="45"/>
        <v>29</v>
      </c>
      <c r="P135">
        <f t="shared" si="46"/>
        <v>97</v>
      </c>
      <c r="Q135">
        <f t="shared" si="47"/>
        <v>257</v>
      </c>
      <c r="R135">
        <f t="shared" si="48"/>
        <v>0</v>
      </c>
      <c r="S135">
        <f t="shared" si="49"/>
        <v>2</v>
      </c>
      <c r="T135">
        <f t="shared" si="50"/>
        <v>45</v>
      </c>
      <c r="U135" s="2">
        <f t="shared" si="32"/>
        <v>604</v>
      </c>
      <c r="W135" s="3">
        <f t="shared" si="40"/>
        <v>0.28807947019867547</v>
      </c>
      <c r="X135" s="3">
        <f t="shared" si="51"/>
        <v>4.8013245033112585E-2</v>
      </c>
      <c r="Y135" s="3">
        <f t="shared" si="52"/>
        <v>0.16059602649006621</v>
      </c>
      <c r="Z135" s="3">
        <f t="shared" si="53"/>
        <v>0.42549668874172186</v>
      </c>
      <c r="AA135" s="3">
        <f t="shared" si="54"/>
        <v>0</v>
      </c>
      <c r="AB135" s="3">
        <f t="shared" si="55"/>
        <v>3.3112582781456954E-3</v>
      </c>
      <c r="AC135" s="3">
        <f t="shared" si="56"/>
        <v>7.4503311258278151E-2</v>
      </c>
      <c r="AE135" s="3">
        <f t="shared" si="41"/>
        <v>3.157299900460489E-2</v>
      </c>
      <c r="AF135" s="3">
        <f t="shared" si="33"/>
        <v>1.2206111844420555E-3</v>
      </c>
      <c r="AG135" s="3">
        <f t="shared" si="34"/>
        <v>0.32511610405808367</v>
      </c>
      <c r="AH135" s="3">
        <f t="shared" si="35"/>
        <v>0.13936098787803053</v>
      </c>
      <c r="AI135" s="3">
        <f t="shared" si="36"/>
        <v>2.4995772096567872E-6</v>
      </c>
      <c r="AJ135" s="3">
        <f t="shared" si="37"/>
        <v>7.1009918195372416E-8</v>
      </c>
      <c r="AK135" s="3">
        <f t="shared" si="38"/>
        <v>3.0738748011215201E-3</v>
      </c>
      <c r="AL135" s="3">
        <f t="shared" si="42"/>
        <v>0.50034714751341047</v>
      </c>
      <c r="AM135" s="3">
        <f t="shared" si="43"/>
        <v>0.70735220895492401</v>
      </c>
      <c r="AO135" s="4">
        <f t="shared" si="44"/>
        <v>29.264779104507596</v>
      </c>
    </row>
    <row r="136" spans="1:41" x14ac:dyDescent="0.25">
      <c r="A136" t="s">
        <v>637</v>
      </c>
      <c r="B136">
        <v>581</v>
      </c>
      <c r="C136">
        <v>23</v>
      </c>
      <c r="D136">
        <v>25.2</v>
      </c>
      <c r="E136" s="1">
        <v>0.17</v>
      </c>
      <c r="F136" t="s">
        <v>638</v>
      </c>
      <c r="G136" t="s">
        <v>639</v>
      </c>
      <c r="H136" t="s">
        <v>640</v>
      </c>
      <c r="I136" t="s">
        <v>641</v>
      </c>
      <c r="J136" t="s">
        <v>22</v>
      </c>
      <c r="K136" t="s">
        <v>490</v>
      </c>
      <c r="L136" t="s">
        <v>642</v>
      </c>
      <c r="N136">
        <f t="shared" si="39"/>
        <v>344</v>
      </c>
      <c r="O136">
        <f t="shared" si="45"/>
        <v>56</v>
      </c>
      <c r="P136">
        <f t="shared" si="46"/>
        <v>88</v>
      </c>
      <c r="Q136">
        <f t="shared" si="47"/>
        <v>45</v>
      </c>
      <c r="R136">
        <f t="shared" si="48"/>
        <v>0</v>
      </c>
      <c r="S136">
        <f t="shared" si="49"/>
        <v>7</v>
      </c>
      <c r="T136">
        <f t="shared" si="50"/>
        <v>41</v>
      </c>
      <c r="U136" s="2">
        <f t="shared" si="32"/>
        <v>581</v>
      </c>
      <c r="W136" s="3">
        <f t="shared" si="40"/>
        <v>0.59208261617900171</v>
      </c>
      <c r="X136" s="3">
        <f t="shared" si="51"/>
        <v>9.6385542168674704E-2</v>
      </c>
      <c r="Y136" s="3">
        <f t="shared" si="52"/>
        <v>0.15146299483648881</v>
      </c>
      <c r="Z136" s="3">
        <f t="shared" si="53"/>
        <v>7.7452667814113599E-2</v>
      </c>
      <c r="AA136" s="3">
        <f t="shared" si="54"/>
        <v>0</v>
      </c>
      <c r="AB136" s="3">
        <f t="shared" si="55"/>
        <v>1.2048192771084338E-2</v>
      </c>
      <c r="AC136" s="3">
        <f t="shared" si="56"/>
        <v>7.0567986230636828E-2</v>
      </c>
      <c r="AE136" s="3">
        <f t="shared" si="41"/>
        <v>0.23202628871284656</v>
      </c>
      <c r="AF136" s="3">
        <f t="shared" si="33"/>
        <v>1.805005888717368E-4</v>
      </c>
      <c r="AG136" s="3">
        <f t="shared" si="34"/>
        <v>0.33561463444037815</v>
      </c>
      <c r="AH136" s="3">
        <f t="shared" si="35"/>
        <v>6.3841245849753506E-4</v>
      </c>
      <c r="AI136" s="3">
        <f t="shared" si="36"/>
        <v>2.4995772096567872E-6</v>
      </c>
      <c r="AJ136" s="3">
        <f t="shared" si="37"/>
        <v>8.1061416033468664E-5</v>
      </c>
      <c r="AK136" s="3">
        <f t="shared" si="38"/>
        <v>2.6529927849476237E-3</v>
      </c>
      <c r="AL136" s="3">
        <f t="shared" si="42"/>
        <v>0.57119638997878464</v>
      </c>
      <c r="AM136" s="3">
        <f t="shared" si="43"/>
        <v>0.7557753568215787</v>
      </c>
      <c r="AO136" s="4">
        <f t="shared" si="44"/>
        <v>24.422464317842127</v>
      </c>
    </row>
    <row r="137" spans="1:41" x14ac:dyDescent="0.25">
      <c r="A137" t="s">
        <v>643</v>
      </c>
      <c r="B137">
        <v>571</v>
      </c>
      <c r="C137">
        <v>25</v>
      </c>
      <c r="D137">
        <v>22.8</v>
      </c>
      <c r="E137" s="1">
        <v>0.92</v>
      </c>
      <c r="F137" t="s">
        <v>644</v>
      </c>
      <c r="G137" t="s">
        <v>645</v>
      </c>
      <c r="H137" t="s">
        <v>646</v>
      </c>
      <c r="I137" t="s">
        <v>647</v>
      </c>
      <c r="J137" t="s">
        <v>20</v>
      </c>
      <c r="K137" t="s">
        <v>22</v>
      </c>
      <c r="L137" t="s">
        <v>394</v>
      </c>
      <c r="N137">
        <f t="shared" si="39"/>
        <v>27</v>
      </c>
      <c r="O137">
        <f t="shared" si="45"/>
        <v>12</v>
      </c>
      <c r="P137">
        <f t="shared" si="46"/>
        <v>506</v>
      </c>
      <c r="Q137">
        <f t="shared" si="47"/>
        <v>19</v>
      </c>
      <c r="R137">
        <f t="shared" si="48"/>
        <v>1</v>
      </c>
      <c r="S137">
        <f t="shared" si="49"/>
        <v>0</v>
      </c>
      <c r="T137">
        <f t="shared" si="50"/>
        <v>6</v>
      </c>
      <c r="U137" s="2">
        <f t="shared" ref="U137:U200" si="57">SUM(N137:T137)</f>
        <v>571</v>
      </c>
      <c r="W137" s="3">
        <f t="shared" si="40"/>
        <v>4.7285464098073555E-2</v>
      </c>
      <c r="X137" s="3">
        <f t="shared" si="51"/>
        <v>2.1015761821366025E-2</v>
      </c>
      <c r="Y137" s="3">
        <f t="shared" si="52"/>
        <v>0.88616462346760072</v>
      </c>
      <c r="Z137" s="3">
        <f t="shared" si="53"/>
        <v>3.3274956217162872E-2</v>
      </c>
      <c r="AA137" s="3">
        <f t="shared" si="54"/>
        <v>1.7513134851138354E-3</v>
      </c>
      <c r="AB137" s="3">
        <f t="shared" si="55"/>
        <v>0</v>
      </c>
      <c r="AC137" s="3">
        <f t="shared" si="56"/>
        <v>1.0507880910683012E-2</v>
      </c>
      <c r="AE137" s="3">
        <f t="shared" si="41"/>
        <v>3.9823773604295599E-3</v>
      </c>
      <c r="AF137" s="3">
        <f t="shared" ref="AF137:AF200" si="58">(X137-O$6)^2</f>
        <v>3.835910729292949E-3</v>
      </c>
      <c r="AG137" s="3">
        <f t="shared" ref="AG137:AG200" si="59">(Y137-P$6)^2</f>
        <v>2.414265338210636E-2</v>
      </c>
      <c r="AH137" s="3">
        <f t="shared" ref="AH137:AH200" si="60">(Z137-Q$6)^2</f>
        <v>3.5762162221510444E-4</v>
      </c>
      <c r="AI137" s="3">
        <f t="shared" ref="AI137:AI200" si="61">(AA137-R$6)^2</f>
        <v>2.9004937052787137E-8</v>
      </c>
      <c r="AJ137" s="3">
        <f t="shared" ref="AJ137:AJ200" si="62">(AB137-S$6)^2</f>
        <v>9.270693869660948E-6</v>
      </c>
      <c r="AK137" s="3">
        <f t="shared" ref="AK137:AK200" si="63">(AC137-T$6)^2</f>
        <v>7.3152001256749879E-5</v>
      </c>
      <c r="AL137" s="3">
        <f t="shared" si="42"/>
        <v>3.2401014794107431E-2</v>
      </c>
      <c r="AM137" s="3">
        <f t="shared" si="43"/>
        <v>0.18000281885044864</v>
      </c>
      <c r="AO137" s="4">
        <f t="shared" si="44"/>
        <v>81.99971811495513</v>
      </c>
    </row>
    <row r="138" spans="1:41" x14ac:dyDescent="0.25">
      <c r="A138" t="s">
        <v>648</v>
      </c>
      <c r="B138">
        <v>781</v>
      </c>
      <c r="C138">
        <v>33</v>
      </c>
      <c r="D138">
        <v>23.6</v>
      </c>
      <c r="E138" s="1">
        <v>0.93</v>
      </c>
      <c r="F138" t="s">
        <v>649</v>
      </c>
      <c r="G138" t="s">
        <v>650</v>
      </c>
      <c r="H138" t="s">
        <v>651</v>
      </c>
      <c r="I138" t="s">
        <v>652</v>
      </c>
      <c r="J138" t="s">
        <v>64</v>
      </c>
      <c r="K138" t="s">
        <v>22</v>
      </c>
      <c r="L138" t="s">
        <v>581</v>
      </c>
      <c r="N138">
        <f t="shared" ref="N138:N201" si="64">INT(LEFT(F138,FIND(" ",F138)-1))</f>
        <v>66</v>
      </c>
      <c r="O138">
        <f t="shared" si="45"/>
        <v>21</v>
      </c>
      <c r="P138">
        <f t="shared" si="46"/>
        <v>664</v>
      </c>
      <c r="Q138">
        <f t="shared" si="47"/>
        <v>19</v>
      </c>
      <c r="R138">
        <f t="shared" si="48"/>
        <v>1</v>
      </c>
      <c r="S138">
        <f t="shared" si="49"/>
        <v>0</v>
      </c>
      <c r="T138">
        <f t="shared" si="50"/>
        <v>10</v>
      </c>
      <c r="U138" s="2">
        <f t="shared" si="57"/>
        <v>781</v>
      </c>
      <c r="W138" s="3">
        <f t="shared" ref="W138:W201" si="65">N138/$U138</f>
        <v>8.4507042253521125E-2</v>
      </c>
      <c r="X138" s="3">
        <f t="shared" si="51"/>
        <v>2.6888604353393086E-2</v>
      </c>
      <c r="Y138" s="3">
        <f t="shared" si="52"/>
        <v>0.85019206145966708</v>
      </c>
      <c r="Z138" s="3">
        <f t="shared" si="53"/>
        <v>2.4327784891165175E-2</v>
      </c>
      <c r="AA138" s="3">
        <f t="shared" si="54"/>
        <v>1.2804097311139564E-3</v>
      </c>
      <c r="AB138" s="3">
        <f t="shared" si="55"/>
        <v>0</v>
      </c>
      <c r="AC138" s="3">
        <f t="shared" si="56"/>
        <v>1.2804097311139564E-2</v>
      </c>
      <c r="AE138" s="3">
        <f t="shared" ref="AE138:AE201" si="66">(W138-N$6)^2</f>
        <v>6.700074470053246E-4</v>
      </c>
      <c r="AF138" s="3">
        <f t="shared" si="58"/>
        <v>3.1429351804163042E-3</v>
      </c>
      <c r="AG138" s="3">
        <f t="shared" si="59"/>
        <v>1.4257912604699155E-2</v>
      </c>
      <c r="AH138" s="3">
        <f t="shared" si="60"/>
        <v>7.7607137699674906E-4</v>
      </c>
      <c r="AI138" s="3">
        <f t="shared" si="61"/>
        <v>9.0357591658371227E-8</v>
      </c>
      <c r="AJ138" s="3">
        <f t="shared" si="62"/>
        <v>9.270693869660948E-6</v>
      </c>
      <c r="AK138" s="3">
        <f t="shared" si="63"/>
        <v>3.9146018594507208E-5</v>
      </c>
      <c r="AL138" s="3">
        <f t="shared" ref="AL138:AL201" si="67">SUM(AE138:AK138)</f>
        <v>1.8895433679173363E-2</v>
      </c>
      <c r="AM138" s="3">
        <f t="shared" ref="AM138:AM201" si="68">SQRT(AL138)</f>
        <v>0.13746066229715817</v>
      </c>
      <c r="AO138" s="4">
        <f t="shared" ref="AO138:AO201" si="69">100-100*AM138</f>
        <v>86.253933770284178</v>
      </c>
    </row>
    <row r="139" spans="1:41" x14ac:dyDescent="0.25">
      <c r="A139" t="s">
        <v>653</v>
      </c>
      <c r="B139">
        <v>682</v>
      </c>
      <c r="C139">
        <v>26</v>
      </c>
      <c r="D139">
        <v>26.2</v>
      </c>
      <c r="E139" s="1">
        <v>0.22</v>
      </c>
      <c r="F139" t="s">
        <v>654</v>
      </c>
      <c r="G139" t="s">
        <v>655</v>
      </c>
      <c r="H139" t="s">
        <v>656</v>
      </c>
      <c r="I139" t="s">
        <v>657</v>
      </c>
      <c r="J139" t="s">
        <v>64</v>
      </c>
      <c r="K139" t="s">
        <v>392</v>
      </c>
      <c r="L139" t="s">
        <v>658</v>
      </c>
      <c r="N139">
        <f t="shared" si="64"/>
        <v>410</v>
      </c>
      <c r="O139">
        <f t="shared" si="45"/>
        <v>46</v>
      </c>
      <c r="P139">
        <f t="shared" si="46"/>
        <v>141</v>
      </c>
      <c r="Q139">
        <f t="shared" si="47"/>
        <v>49</v>
      </c>
      <c r="R139">
        <f t="shared" si="48"/>
        <v>1</v>
      </c>
      <c r="S139">
        <f t="shared" si="49"/>
        <v>4</v>
      </c>
      <c r="T139">
        <f t="shared" si="50"/>
        <v>31</v>
      </c>
      <c r="U139" s="2">
        <f t="shared" si="57"/>
        <v>682</v>
      </c>
      <c r="W139" s="3">
        <f t="shared" si="65"/>
        <v>0.60117302052785926</v>
      </c>
      <c r="X139" s="3">
        <f t="shared" si="51"/>
        <v>6.7448680351906154E-2</v>
      </c>
      <c r="Y139" s="3">
        <f t="shared" si="52"/>
        <v>0.20674486803519063</v>
      </c>
      <c r="Z139" s="3">
        <f t="shared" si="53"/>
        <v>7.1847507331378305E-2</v>
      </c>
      <c r="AA139" s="3">
        <f t="shared" si="54"/>
        <v>1.4662756598240469E-3</v>
      </c>
      <c r="AB139" s="3">
        <f t="shared" si="55"/>
        <v>5.8651026392961877E-3</v>
      </c>
      <c r="AC139" s="3">
        <f t="shared" si="56"/>
        <v>4.5454545454545456E-2</v>
      </c>
      <c r="AE139" s="3">
        <f t="shared" si="66"/>
        <v>0.2408664573930169</v>
      </c>
      <c r="AF139" s="3">
        <f t="shared" si="58"/>
        <v>2.4030614609979692E-4</v>
      </c>
      <c r="AG139" s="3">
        <f t="shared" si="59"/>
        <v>0.27461864677412129</v>
      </c>
      <c r="AH139" s="3">
        <f t="shared" si="60"/>
        <v>3.865810616409051E-4</v>
      </c>
      <c r="AI139" s="3">
        <f t="shared" si="61"/>
        <v>1.3162850497443404E-8</v>
      </c>
      <c r="AJ139" s="3">
        <f t="shared" si="62"/>
        <v>7.9542118040180656E-6</v>
      </c>
      <c r="AK139" s="3">
        <f t="shared" si="63"/>
        <v>6.9663110660640444E-4</v>
      </c>
      <c r="AL139" s="3">
        <f t="shared" si="67"/>
        <v>0.51681658985613987</v>
      </c>
      <c r="AM139" s="3">
        <f t="shared" si="68"/>
        <v>0.71889956868545957</v>
      </c>
      <c r="AO139" s="4">
        <f t="shared" si="69"/>
        <v>28.110043131454049</v>
      </c>
    </row>
    <row r="140" spans="1:41" x14ac:dyDescent="0.25">
      <c r="A140" t="s">
        <v>659</v>
      </c>
      <c r="B140">
        <v>226</v>
      </c>
      <c r="C140">
        <v>12</v>
      </c>
      <c r="D140">
        <v>18.8</v>
      </c>
      <c r="E140" s="1">
        <v>0.85</v>
      </c>
      <c r="F140" t="s">
        <v>122</v>
      </c>
      <c r="G140" t="s">
        <v>660</v>
      </c>
      <c r="H140" t="s">
        <v>661</v>
      </c>
      <c r="I140" t="s">
        <v>662</v>
      </c>
      <c r="J140" t="s">
        <v>22</v>
      </c>
      <c r="K140" t="s">
        <v>22</v>
      </c>
      <c r="L140" t="s">
        <v>663</v>
      </c>
      <c r="N140">
        <f t="shared" si="64"/>
        <v>2</v>
      </c>
      <c r="O140">
        <f t="shared" si="45"/>
        <v>112</v>
      </c>
      <c r="P140">
        <f t="shared" si="46"/>
        <v>102</v>
      </c>
      <c r="Q140">
        <f t="shared" si="47"/>
        <v>3</v>
      </c>
      <c r="R140">
        <f t="shared" si="48"/>
        <v>0</v>
      </c>
      <c r="S140">
        <f t="shared" si="49"/>
        <v>0</v>
      </c>
      <c r="T140">
        <f t="shared" si="50"/>
        <v>7</v>
      </c>
      <c r="U140" s="2">
        <f t="shared" si="57"/>
        <v>226</v>
      </c>
      <c r="W140" s="3">
        <f t="shared" si="65"/>
        <v>8.8495575221238937E-3</v>
      </c>
      <c r="X140" s="3">
        <f t="shared" si="51"/>
        <v>0.49557522123893805</v>
      </c>
      <c r="Y140" s="3">
        <f t="shared" si="52"/>
        <v>0.45132743362831856</v>
      </c>
      <c r="Z140" s="3">
        <f t="shared" si="53"/>
        <v>1.3274336283185841E-2</v>
      </c>
      <c r="AA140" s="3">
        <f t="shared" si="54"/>
        <v>0</v>
      </c>
      <c r="AB140" s="3">
        <f t="shared" si="55"/>
        <v>0</v>
      </c>
      <c r="AC140" s="3">
        <f t="shared" si="56"/>
        <v>3.0973451327433628E-2</v>
      </c>
      <c r="AE140" s="3">
        <f t="shared" si="66"/>
        <v>1.0310775081980438E-2</v>
      </c>
      <c r="AF140" s="3">
        <f t="shared" si="58"/>
        <v>0.17025916766589957</v>
      </c>
      <c r="AG140" s="3">
        <f t="shared" si="59"/>
        <v>7.8096844362728901E-2</v>
      </c>
      <c r="AH140" s="3">
        <f t="shared" si="60"/>
        <v>1.5141053206140875E-3</v>
      </c>
      <c r="AI140" s="3">
        <f t="shared" si="61"/>
        <v>2.4995772096567872E-6</v>
      </c>
      <c r="AJ140" s="3">
        <f t="shared" si="62"/>
        <v>9.270693869660948E-6</v>
      </c>
      <c r="AK140" s="3">
        <f t="shared" si="63"/>
        <v>1.4191185177542221E-4</v>
      </c>
      <c r="AL140" s="3">
        <f t="shared" si="67"/>
        <v>0.26033457455407771</v>
      </c>
      <c r="AM140" s="3">
        <f t="shared" si="68"/>
        <v>0.51022992322489058</v>
      </c>
      <c r="AO140" s="4">
        <f t="shared" si="69"/>
        <v>48.97700767751094</v>
      </c>
    </row>
    <row r="141" spans="1:41" x14ac:dyDescent="0.25">
      <c r="A141" t="s">
        <v>664</v>
      </c>
      <c r="B141">
        <v>531</v>
      </c>
      <c r="C141">
        <v>23</v>
      </c>
      <c r="D141">
        <v>23</v>
      </c>
      <c r="E141" s="1">
        <v>0.86</v>
      </c>
      <c r="F141" t="s">
        <v>665</v>
      </c>
      <c r="G141" t="s">
        <v>106</v>
      </c>
      <c r="H141" t="s">
        <v>666</v>
      </c>
      <c r="I141" t="s">
        <v>105</v>
      </c>
      <c r="J141" t="s">
        <v>23</v>
      </c>
      <c r="K141" t="s">
        <v>22</v>
      </c>
      <c r="L141" t="s">
        <v>20</v>
      </c>
      <c r="N141">
        <f t="shared" si="64"/>
        <v>22</v>
      </c>
      <c r="O141">
        <f t="shared" si="45"/>
        <v>10</v>
      </c>
      <c r="P141">
        <f t="shared" si="46"/>
        <v>477</v>
      </c>
      <c r="Q141">
        <f t="shared" si="47"/>
        <v>19</v>
      </c>
      <c r="R141">
        <f t="shared" si="48"/>
        <v>2</v>
      </c>
      <c r="S141">
        <f t="shared" si="49"/>
        <v>0</v>
      </c>
      <c r="T141">
        <f t="shared" si="50"/>
        <v>1</v>
      </c>
      <c r="U141" s="2">
        <f t="shared" si="57"/>
        <v>531</v>
      </c>
      <c r="W141" s="3">
        <f t="shared" si="65"/>
        <v>4.1431261770244823E-2</v>
      </c>
      <c r="X141" s="3">
        <f t="shared" si="51"/>
        <v>1.8832391713747645E-2</v>
      </c>
      <c r="Y141" s="3">
        <f t="shared" si="52"/>
        <v>0.89830508474576276</v>
      </c>
      <c r="Z141" s="3">
        <f t="shared" si="53"/>
        <v>3.5781544256120526E-2</v>
      </c>
      <c r="AA141" s="3">
        <f t="shared" si="54"/>
        <v>3.766478342749529E-3</v>
      </c>
      <c r="AB141" s="3">
        <f t="shared" si="55"/>
        <v>0</v>
      </c>
      <c r="AC141" s="3">
        <f t="shared" si="56"/>
        <v>1.8832391713747645E-3</v>
      </c>
      <c r="AE141" s="3">
        <f t="shared" si="66"/>
        <v>4.7555205687446998E-3</v>
      </c>
      <c r="AF141" s="3">
        <f t="shared" si="58"/>
        <v>4.1111307087369625E-3</v>
      </c>
      <c r="AG141" s="3">
        <f t="shared" si="59"/>
        <v>2.8062791190493253E-2</v>
      </c>
      <c r="AH141" s="3">
        <f t="shared" si="60"/>
        <v>2.6910100279356572E-4</v>
      </c>
      <c r="AI141" s="3">
        <f t="shared" si="61"/>
        <v>4.7762931794451457E-6</v>
      </c>
      <c r="AJ141" s="3">
        <f t="shared" si="62"/>
        <v>9.270693869660948E-6</v>
      </c>
      <c r="AK141" s="3">
        <f t="shared" si="63"/>
        <v>2.9506774508422266E-4</v>
      </c>
      <c r="AL141" s="3">
        <f t="shared" si="67"/>
        <v>3.7507658202901806E-2</v>
      </c>
      <c r="AM141" s="3">
        <f t="shared" si="68"/>
        <v>0.1936689396958165</v>
      </c>
      <c r="AO141" s="4">
        <f t="shared" si="69"/>
        <v>80.633106030418347</v>
      </c>
    </row>
    <row r="142" spans="1:41" x14ac:dyDescent="0.25">
      <c r="A142" t="s">
        <v>667</v>
      </c>
      <c r="B142">
        <v>693</v>
      </c>
      <c r="C142">
        <v>30</v>
      </c>
      <c r="D142">
        <v>23.1</v>
      </c>
      <c r="E142" s="1">
        <v>0.88</v>
      </c>
      <c r="F142" t="s">
        <v>312</v>
      </c>
      <c r="G142" t="s">
        <v>668</v>
      </c>
      <c r="H142" t="s">
        <v>669</v>
      </c>
      <c r="I142" t="s">
        <v>670</v>
      </c>
      <c r="J142" t="s">
        <v>70</v>
      </c>
      <c r="K142" t="s">
        <v>64</v>
      </c>
      <c r="L142" t="s">
        <v>312</v>
      </c>
      <c r="N142">
        <f t="shared" si="64"/>
        <v>16</v>
      </c>
      <c r="O142">
        <f t="shared" si="45"/>
        <v>33</v>
      </c>
      <c r="P142">
        <f t="shared" si="46"/>
        <v>499</v>
      </c>
      <c r="Q142">
        <f t="shared" si="47"/>
        <v>126</v>
      </c>
      <c r="R142">
        <f t="shared" si="48"/>
        <v>2</v>
      </c>
      <c r="S142">
        <f t="shared" si="49"/>
        <v>1</v>
      </c>
      <c r="T142">
        <f t="shared" si="50"/>
        <v>16</v>
      </c>
      <c r="U142" s="2">
        <f t="shared" si="57"/>
        <v>693</v>
      </c>
      <c r="W142" s="3">
        <f t="shared" si="65"/>
        <v>2.3088023088023088E-2</v>
      </c>
      <c r="X142" s="3">
        <f t="shared" si="51"/>
        <v>4.7619047619047616E-2</v>
      </c>
      <c r="Y142" s="3">
        <f t="shared" si="52"/>
        <v>0.72005772005772006</v>
      </c>
      <c r="Z142" s="3">
        <f t="shared" si="53"/>
        <v>0.18181818181818182</v>
      </c>
      <c r="AA142" s="3">
        <f t="shared" si="54"/>
        <v>2.886002886002886E-3</v>
      </c>
      <c r="AB142" s="3">
        <f t="shared" si="55"/>
        <v>1.443001443001443E-3</v>
      </c>
      <c r="AC142" s="3">
        <f t="shared" si="56"/>
        <v>2.3088023088023088E-2</v>
      </c>
      <c r="AE142" s="3">
        <f t="shared" si="66"/>
        <v>7.6219048187459769E-3</v>
      </c>
      <c r="AF142" s="3">
        <f t="shared" si="58"/>
        <v>1.2483109203964326E-3</v>
      </c>
      <c r="AG142" s="3">
        <f t="shared" si="59"/>
        <v>1.1508654858180184E-4</v>
      </c>
      <c r="AH142" s="3">
        <f t="shared" si="60"/>
        <v>1.6804543381936331E-2</v>
      </c>
      <c r="AI142" s="3">
        <f t="shared" si="61"/>
        <v>1.7030191526067628E-6</v>
      </c>
      <c r="AJ142" s="3">
        <f t="shared" si="62"/>
        <v>2.5656990810796256E-6</v>
      </c>
      <c r="AK142" s="3">
        <f t="shared" si="63"/>
        <v>1.6218725300842656E-5</v>
      </c>
      <c r="AL142" s="3">
        <f t="shared" si="67"/>
        <v>2.5810333113195069E-2</v>
      </c>
      <c r="AM142" s="3">
        <f t="shared" si="68"/>
        <v>0.16065594639849179</v>
      </c>
      <c r="AO142" s="4">
        <f t="shared" si="69"/>
        <v>83.934405360150819</v>
      </c>
    </row>
    <row r="143" spans="1:41" x14ac:dyDescent="0.25">
      <c r="A143" t="s">
        <v>671</v>
      </c>
      <c r="B143">
        <v>466</v>
      </c>
      <c r="C143">
        <v>17</v>
      </c>
      <c r="D143">
        <v>27.4</v>
      </c>
      <c r="E143" s="1">
        <v>0.28999999999999998</v>
      </c>
      <c r="F143" t="s">
        <v>672</v>
      </c>
      <c r="G143" t="s">
        <v>673</v>
      </c>
      <c r="H143" t="s">
        <v>674</v>
      </c>
      <c r="I143" t="s">
        <v>675</v>
      </c>
      <c r="J143" t="s">
        <v>22</v>
      </c>
      <c r="K143" t="s">
        <v>22</v>
      </c>
      <c r="L143" t="s">
        <v>676</v>
      </c>
      <c r="N143">
        <f t="shared" si="64"/>
        <v>173</v>
      </c>
      <c r="O143">
        <f t="shared" si="45"/>
        <v>56</v>
      </c>
      <c r="P143">
        <f t="shared" si="46"/>
        <v>69</v>
      </c>
      <c r="Q143">
        <f t="shared" si="47"/>
        <v>135</v>
      </c>
      <c r="R143">
        <f t="shared" si="48"/>
        <v>0</v>
      </c>
      <c r="S143">
        <f t="shared" si="49"/>
        <v>0</v>
      </c>
      <c r="T143">
        <f t="shared" si="50"/>
        <v>33</v>
      </c>
      <c r="U143" s="2">
        <f t="shared" si="57"/>
        <v>466</v>
      </c>
      <c r="W143" s="3">
        <f t="shared" si="65"/>
        <v>0.37124463519313305</v>
      </c>
      <c r="X143" s="3">
        <f t="shared" si="51"/>
        <v>0.12017167381974249</v>
      </c>
      <c r="Y143" s="3">
        <f t="shared" si="52"/>
        <v>0.14806866952789699</v>
      </c>
      <c r="Z143" s="3">
        <f t="shared" si="53"/>
        <v>0.28969957081545067</v>
      </c>
      <c r="AA143" s="3">
        <f t="shared" si="54"/>
        <v>0</v>
      </c>
      <c r="AB143" s="3">
        <f t="shared" si="55"/>
        <v>0</v>
      </c>
      <c r="AC143" s="3">
        <f t="shared" si="56"/>
        <v>7.0815450643776826E-2</v>
      </c>
      <c r="AE143" s="3">
        <f t="shared" si="66"/>
        <v>6.8044335020326668E-2</v>
      </c>
      <c r="AF143" s="3">
        <f t="shared" si="58"/>
        <v>1.385416419933808E-3</v>
      </c>
      <c r="AG143" s="3">
        <f t="shared" si="59"/>
        <v>0.33955897437383037</v>
      </c>
      <c r="AH143" s="3">
        <f t="shared" si="60"/>
        <v>5.6412771110514931E-2</v>
      </c>
      <c r="AI143" s="3">
        <f t="shared" si="61"/>
        <v>2.4995772096567872E-6</v>
      </c>
      <c r="AJ143" s="3">
        <f t="shared" si="62"/>
        <v>9.270693869660948E-6</v>
      </c>
      <c r="AK143" s="3">
        <f t="shared" si="63"/>
        <v>2.678546427068336E-3</v>
      </c>
      <c r="AL143" s="3">
        <f t="shared" si="67"/>
        <v>0.46809181362275337</v>
      </c>
      <c r="AM143" s="3">
        <f t="shared" si="68"/>
        <v>0.68417235666369436</v>
      </c>
      <c r="AO143" s="4">
        <f t="shared" si="69"/>
        <v>31.582764333630564</v>
      </c>
    </row>
    <row r="144" spans="1:41" x14ac:dyDescent="0.25">
      <c r="A144" t="s">
        <v>677</v>
      </c>
      <c r="B144">
        <v>256</v>
      </c>
      <c r="C144">
        <v>13</v>
      </c>
      <c r="D144">
        <v>19.600000000000001</v>
      </c>
      <c r="E144" s="1">
        <v>0.84</v>
      </c>
      <c r="F144" t="s">
        <v>22</v>
      </c>
      <c r="G144" t="s">
        <v>678</v>
      </c>
      <c r="H144" t="s">
        <v>679</v>
      </c>
      <c r="I144" t="s">
        <v>22</v>
      </c>
      <c r="J144" t="s">
        <v>22</v>
      </c>
      <c r="K144" t="s">
        <v>29</v>
      </c>
      <c r="L144" t="s">
        <v>37</v>
      </c>
      <c r="N144">
        <f t="shared" si="64"/>
        <v>0</v>
      </c>
      <c r="O144">
        <f t="shared" si="45"/>
        <v>179</v>
      </c>
      <c r="P144">
        <f t="shared" si="46"/>
        <v>70</v>
      </c>
      <c r="Q144">
        <f t="shared" si="47"/>
        <v>0</v>
      </c>
      <c r="R144">
        <f t="shared" si="48"/>
        <v>0</v>
      </c>
      <c r="S144">
        <f t="shared" si="49"/>
        <v>1</v>
      </c>
      <c r="T144">
        <f t="shared" si="50"/>
        <v>6</v>
      </c>
      <c r="U144" s="2">
        <f t="shared" si="57"/>
        <v>256</v>
      </c>
      <c r="W144" s="3">
        <f t="shared" si="65"/>
        <v>0</v>
      </c>
      <c r="X144" s="3">
        <f t="shared" si="51"/>
        <v>0.69921875</v>
      </c>
      <c r="Y144" s="3">
        <f t="shared" si="52"/>
        <v>0.2734375</v>
      </c>
      <c r="Z144" s="3">
        <f t="shared" si="53"/>
        <v>0</v>
      </c>
      <c r="AA144" s="3">
        <f t="shared" si="54"/>
        <v>0</v>
      </c>
      <c r="AB144" s="3">
        <f t="shared" si="55"/>
        <v>3.90625E-3</v>
      </c>
      <c r="AC144" s="3">
        <f t="shared" si="56"/>
        <v>2.34375E-2</v>
      </c>
      <c r="AE144" s="3">
        <f t="shared" si="66"/>
        <v>1.2186293056398257E-2</v>
      </c>
      <c r="AF144" s="3">
        <f t="shared" si="58"/>
        <v>0.37978656654479753</v>
      </c>
      <c r="AG144" s="3">
        <f t="shared" si="59"/>
        <v>0.20916724793267091</v>
      </c>
      <c r="AH144" s="3">
        <f t="shared" si="60"/>
        <v>2.7233621635409178E-3</v>
      </c>
      <c r="AI144" s="3">
        <f t="shared" si="61"/>
        <v>2.4995772096567872E-6</v>
      </c>
      <c r="AJ144" s="3">
        <f t="shared" si="62"/>
        <v>7.4212812165977938E-7</v>
      </c>
      <c r="AK144" s="3">
        <f t="shared" si="63"/>
        <v>1.9155719702432204E-5</v>
      </c>
      <c r="AL144" s="3">
        <f t="shared" si="67"/>
        <v>0.60388586712244141</v>
      </c>
      <c r="AM144" s="3">
        <f t="shared" si="68"/>
        <v>0.7771009375380018</v>
      </c>
      <c r="AO144" s="4">
        <f t="shared" si="69"/>
        <v>22.28990624619982</v>
      </c>
    </row>
    <row r="145" spans="1:41" x14ac:dyDescent="0.25">
      <c r="A145" t="s">
        <v>680</v>
      </c>
      <c r="B145">
        <v>385</v>
      </c>
      <c r="C145">
        <v>17</v>
      </c>
      <c r="D145">
        <v>22.6</v>
      </c>
      <c r="E145" s="1">
        <v>0.97</v>
      </c>
      <c r="F145" t="s">
        <v>681</v>
      </c>
      <c r="G145" t="s">
        <v>682</v>
      </c>
      <c r="H145" t="s">
        <v>683</v>
      </c>
      <c r="I145" t="s">
        <v>176</v>
      </c>
      <c r="J145" t="s">
        <v>32</v>
      </c>
      <c r="K145" t="s">
        <v>22</v>
      </c>
      <c r="L145" t="s">
        <v>143</v>
      </c>
      <c r="N145">
        <f t="shared" si="64"/>
        <v>9</v>
      </c>
      <c r="O145">
        <f t="shared" si="45"/>
        <v>98</v>
      </c>
      <c r="P145">
        <f t="shared" si="46"/>
        <v>272</v>
      </c>
      <c r="Q145">
        <f t="shared" si="47"/>
        <v>2</v>
      </c>
      <c r="R145">
        <f t="shared" si="48"/>
        <v>1</v>
      </c>
      <c r="S145">
        <f t="shared" si="49"/>
        <v>0</v>
      </c>
      <c r="T145">
        <f t="shared" si="50"/>
        <v>3</v>
      </c>
      <c r="U145" s="2">
        <f t="shared" si="57"/>
        <v>385</v>
      </c>
      <c r="W145" s="3">
        <f t="shared" si="65"/>
        <v>2.3376623376623377E-2</v>
      </c>
      <c r="X145" s="3">
        <f t="shared" si="51"/>
        <v>0.25454545454545452</v>
      </c>
      <c r="Y145" s="3">
        <f t="shared" si="52"/>
        <v>0.70649350649350651</v>
      </c>
      <c r="Z145" s="3">
        <f t="shared" si="53"/>
        <v>5.1948051948051948E-3</v>
      </c>
      <c r="AA145" s="3">
        <f t="shared" si="54"/>
        <v>2.5974025974025974E-3</v>
      </c>
      <c r="AB145" s="3">
        <f t="shared" si="55"/>
        <v>0</v>
      </c>
      <c r="AC145" s="3">
        <f t="shared" si="56"/>
        <v>7.7922077922077922E-3</v>
      </c>
      <c r="AE145" s="3">
        <f t="shared" si="66"/>
        <v>7.5715964660283156E-3</v>
      </c>
      <c r="AF145" s="3">
        <f t="shared" si="58"/>
        <v>2.9444831373248163E-2</v>
      </c>
      <c r="AG145" s="3">
        <f t="shared" si="59"/>
        <v>5.9010386074232358E-4</v>
      </c>
      <c r="AH145" s="3">
        <f t="shared" si="60"/>
        <v>2.2081575925164921E-3</v>
      </c>
      <c r="AI145" s="3">
        <f t="shared" si="61"/>
        <v>1.0330638190902364E-6</v>
      </c>
      <c r="AJ145" s="3">
        <f t="shared" si="62"/>
        <v>9.270693869660948E-6</v>
      </c>
      <c r="AK145" s="3">
        <f t="shared" si="63"/>
        <v>1.2698061212555828E-4</v>
      </c>
      <c r="AL145" s="3">
        <f t="shared" si="67"/>
        <v>3.9951973662349607E-2</v>
      </c>
      <c r="AM145" s="3">
        <f t="shared" si="68"/>
        <v>0.19987989809470488</v>
      </c>
      <c r="AO145" s="4">
        <f t="shared" si="69"/>
        <v>80.012010190529509</v>
      </c>
    </row>
    <row r="146" spans="1:41" x14ac:dyDescent="0.25">
      <c r="A146" t="s">
        <v>684</v>
      </c>
      <c r="B146">
        <v>888</v>
      </c>
      <c r="C146">
        <v>38</v>
      </c>
      <c r="D146">
        <v>23.3</v>
      </c>
      <c r="E146" s="1">
        <v>0.91</v>
      </c>
      <c r="F146" t="s">
        <v>685</v>
      </c>
      <c r="G146" t="s">
        <v>22</v>
      </c>
      <c r="H146" t="s">
        <v>686</v>
      </c>
      <c r="I146" t="s">
        <v>22</v>
      </c>
      <c r="J146" t="s">
        <v>687</v>
      </c>
      <c r="K146" t="s">
        <v>64</v>
      </c>
      <c r="L146" t="s">
        <v>338</v>
      </c>
      <c r="N146">
        <f t="shared" si="64"/>
        <v>34</v>
      </c>
      <c r="O146">
        <f t="shared" si="45"/>
        <v>0</v>
      </c>
      <c r="P146">
        <f t="shared" si="46"/>
        <v>846</v>
      </c>
      <c r="Q146">
        <f t="shared" si="47"/>
        <v>0</v>
      </c>
      <c r="R146">
        <f t="shared" si="48"/>
        <v>5</v>
      </c>
      <c r="S146">
        <f t="shared" si="49"/>
        <v>1</v>
      </c>
      <c r="T146">
        <f t="shared" si="50"/>
        <v>2</v>
      </c>
      <c r="U146" s="2">
        <f t="shared" si="57"/>
        <v>888</v>
      </c>
      <c r="W146" s="3">
        <f t="shared" si="65"/>
        <v>3.8288288288288286E-2</v>
      </c>
      <c r="X146" s="3">
        <f t="shared" si="51"/>
        <v>0</v>
      </c>
      <c r="Y146" s="3">
        <f t="shared" si="52"/>
        <v>0.95270270270270274</v>
      </c>
      <c r="Z146" s="3">
        <f t="shared" si="53"/>
        <v>0</v>
      </c>
      <c r="AA146" s="3">
        <f t="shared" si="54"/>
        <v>5.6306306306306304E-3</v>
      </c>
      <c r="AB146" s="3">
        <f t="shared" si="55"/>
        <v>1.1261261261261261E-3</v>
      </c>
      <c r="AC146" s="3">
        <f t="shared" si="56"/>
        <v>2.2522522522522522E-3</v>
      </c>
      <c r="AE146" s="3">
        <f t="shared" si="66"/>
        <v>5.1988795297499774E-3</v>
      </c>
      <c r="AF146" s="3">
        <f t="shared" si="58"/>
        <v>6.8807840252619193E-3</v>
      </c>
      <c r="AG146" s="3">
        <f t="shared" si="59"/>
        <v>4.9247218251093683E-2</v>
      </c>
      <c r="AH146" s="3">
        <f t="shared" si="60"/>
        <v>2.7233621635409178E-3</v>
      </c>
      <c r="AI146" s="3">
        <f t="shared" si="61"/>
        <v>1.6399466724633764E-5</v>
      </c>
      <c r="AJ146" s="3">
        <f t="shared" si="62"/>
        <v>3.6812381203792211E-6</v>
      </c>
      <c r="AK146" s="3">
        <f t="shared" si="63"/>
        <v>2.8252644473149177E-4</v>
      </c>
      <c r="AL146" s="3">
        <f t="shared" si="67"/>
        <v>6.4352851119222995E-2</v>
      </c>
      <c r="AM146" s="3">
        <f t="shared" si="68"/>
        <v>0.25367863749086755</v>
      </c>
      <c r="AO146" s="4">
        <f t="shared" si="69"/>
        <v>74.632136250913248</v>
      </c>
    </row>
    <row r="147" spans="1:41" x14ac:dyDescent="0.25">
      <c r="A147" t="s">
        <v>688</v>
      </c>
      <c r="B147">
        <v>269</v>
      </c>
      <c r="C147">
        <v>14</v>
      </c>
      <c r="D147">
        <v>19.2</v>
      </c>
      <c r="E147" s="1">
        <v>0.59</v>
      </c>
      <c r="F147" t="s">
        <v>689</v>
      </c>
      <c r="G147" t="s">
        <v>690</v>
      </c>
      <c r="H147" t="s">
        <v>691</v>
      </c>
      <c r="I147" t="s">
        <v>33</v>
      </c>
      <c r="J147" t="s">
        <v>33</v>
      </c>
      <c r="K147" t="s">
        <v>33</v>
      </c>
      <c r="L147" t="s">
        <v>692</v>
      </c>
      <c r="N147">
        <f t="shared" si="64"/>
        <v>10</v>
      </c>
      <c r="O147">
        <f t="shared" si="45"/>
        <v>223</v>
      </c>
      <c r="P147">
        <f t="shared" si="46"/>
        <v>26</v>
      </c>
      <c r="Q147">
        <f t="shared" si="47"/>
        <v>2</v>
      </c>
      <c r="R147">
        <f t="shared" si="48"/>
        <v>2</v>
      </c>
      <c r="S147">
        <f t="shared" si="49"/>
        <v>2</v>
      </c>
      <c r="T147">
        <f t="shared" si="50"/>
        <v>4</v>
      </c>
      <c r="U147" s="2">
        <f t="shared" si="57"/>
        <v>269</v>
      </c>
      <c r="W147" s="3">
        <f t="shared" si="65"/>
        <v>3.717472118959108E-2</v>
      </c>
      <c r="X147" s="3">
        <f t="shared" si="51"/>
        <v>0.82899628252788105</v>
      </c>
      <c r="Y147" s="3">
        <f t="shared" si="52"/>
        <v>9.6654275092936809E-2</v>
      </c>
      <c r="Z147" s="3">
        <f t="shared" si="53"/>
        <v>7.4349442379182153E-3</v>
      </c>
      <c r="AA147" s="3">
        <f t="shared" si="54"/>
        <v>7.4349442379182153E-3</v>
      </c>
      <c r="AB147" s="3">
        <f t="shared" si="55"/>
        <v>7.4349442379182153E-3</v>
      </c>
      <c r="AC147" s="3">
        <f t="shared" si="56"/>
        <v>1.4869888475836431E-2</v>
      </c>
      <c r="AE147" s="3">
        <f t="shared" si="66"/>
        <v>5.3607031886753406E-3</v>
      </c>
      <c r="AF147" s="3">
        <f t="shared" si="58"/>
        <v>0.55658432244379275</v>
      </c>
      <c r="AG147" s="3">
        <f t="shared" si="59"/>
        <v>0.40212248642426784</v>
      </c>
      <c r="AH147" s="3">
        <f t="shared" si="60"/>
        <v>2.0026429004993645E-3</v>
      </c>
      <c r="AI147" s="3">
        <f t="shared" si="61"/>
        <v>3.4268603121534077E-5</v>
      </c>
      <c r="AJ147" s="3">
        <f t="shared" si="62"/>
        <v>1.9273529605199363E-5</v>
      </c>
      <c r="AK147" s="3">
        <f t="shared" si="63"/>
        <v>1.7563531795702673E-5</v>
      </c>
      <c r="AL147" s="3">
        <f t="shared" si="67"/>
        <v>0.96614126062175765</v>
      </c>
      <c r="AM147" s="3">
        <f t="shared" si="68"/>
        <v>0.98292484993602525</v>
      </c>
      <c r="AO147" s="4">
        <f t="shared" si="69"/>
        <v>1.7075150063974718</v>
      </c>
    </row>
    <row r="148" spans="1:41" x14ac:dyDescent="0.25">
      <c r="A148" t="s">
        <v>693</v>
      </c>
      <c r="B148">
        <v>383</v>
      </c>
      <c r="C148">
        <v>17</v>
      </c>
      <c r="D148">
        <v>22.5</v>
      </c>
      <c r="E148" s="1">
        <v>0.91</v>
      </c>
      <c r="F148" t="s">
        <v>694</v>
      </c>
      <c r="G148" t="s">
        <v>695</v>
      </c>
      <c r="H148" t="s">
        <v>696</v>
      </c>
      <c r="I148" t="s">
        <v>350</v>
      </c>
      <c r="J148" t="s">
        <v>22</v>
      </c>
      <c r="K148" t="s">
        <v>32</v>
      </c>
      <c r="L148" t="s">
        <v>697</v>
      </c>
      <c r="N148">
        <f t="shared" si="64"/>
        <v>16</v>
      </c>
      <c r="O148">
        <f t="shared" si="45"/>
        <v>169</v>
      </c>
      <c r="P148">
        <f t="shared" si="46"/>
        <v>177</v>
      </c>
      <c r="Q148">
        <f t="shared" si="47"/>
        <v>7</v>
      </c>
      <c r="R148">
        <f t="shared" si="48"/>
        <v>0</v>
      </c>
      <c r="S148">
        <f t="shared" si="49"/>
        <v>1</v>
      </c>
      <c r="T148">
        <f t="shared" si="50"/>
        <v>13</v>
      </c>
      <c r="U148" s="2">
        <f t="shared" si="57"/>
        <v>383</v>
      </c>
      <c r="W148" s="3">
        <f t="shared" si="65"/>
        <v>4.1775456919060053E-2</v>
      </c>
      <c r="X148" s="3">
        <f t="shared" si="51"/>
        <v>0.44125326370757179</v>
      </c>
      <c r="Y148" s="3">
        <f t="shared" si="52"/>
        <v>0.46214099216710181</v>
      </c>
      <c r="Z148" s="3">
        <f t="shared" si="53"/>
        <v>1.8276762402088774E-2</v>
      </c>
      <c r="AA148" s="3">
        <f t="shared" si="54"/>
        <v>0</v>
      </c>
      <c r="AB148" s="3">
        <f t="shared" si="55"/>
        <v>2.6109660574412533E-3</v>
      </c>
      <c r="AC148" s="3">
        <f t="shared" si="56"/>
        <v>3.3942558746736295E-2</v>
      </c>
      <c r="AE148" s="3">
        <f t="shared" si="66"/>
        <v>4.7081674496190426E-3</v>
      </c>
      <c r="AF148" s="3">
        <f t="shared" si="58"/>
        <v>0.12838087663568745</v>
      </c>
      <c r="AG148" s="3">
        <f t="shared" si="59"/>
        <v>7.2169903794938192E-2</v>
      </c>
      <c r="AH148" s="3">
        <f t="shared" si="60"/>
        <v>1.1498257170541606E-3</v>
      </c>
      <c r="AI148" s="3">
        <f t="shared" si="61"/>
        <v>2.4995772096567872E-6</v>
      </c>
      <c r="AJ148" s="3">
        <f t="shared" si="62"/>
        <v>1.881957650994702E-7</v>
      </c>
      <c r="AK148" s="3">
        <f t="shared" si="63"/>
        <v>2.2146748060534424E-4</v>
      </c>
      <c r="AL148" s="3">
        <f t="shared" si="67"/>
        <v>0.20663292885087894</v>
      </c>
      <c r="AM148" s="3">
        <f t="shared" si="68"/>
        <v>0.45456894840153672</v>
      </c>
      <c r="AO148" s="4">
        <f t="shared" si="69"/>
        <v>54.543105159846327</v>
      </c>
    </row>
    <row r="149" spans="1:41" x14ac:dyDescent="0.25">
      <c r="A149" t="s">
        <v>698</v>
      </c>
      <c r="B149">
        <v>421</v>
      </c>
      <c r="C149">
        <v>19</v>
      </c>
      <c r="D149">
        <v>22.1</v>
      </c>
      <c r="E149" s="1">
        <v>0.57999999999999996</v>
      </c>
      <c r="F149" t="s">
        <v>699</v>
      </c>
      <c r="G149" t="s">
        <v>700</v>
      </c>
      <c r="H149" t="s">
        <v>701</v>
      </c>
      <c r="I149" t="s">
        <v>702</v>
      </c>
      <c r="J149" t="s">
        <v>20</v>
      </c>
      <c r="K149" t="s">
        <v>58</v>
      </c>
      <c r="L149" t="s">
        <v>703</v>
      </c>
      <c r="N149">
        <f t="shared" si="64"/>
        <v>97</v>
      </c>
      <c r="O149">
        <f t="shared" si="45"/>
        <v>28</v>
      </c>
      <c r="P149">
        <f t="shared" si="46"/>
        <v>261</v>
      </c>
      <c r="Q149">
        <f t="shared" si="47"/>
        <v>15</v>
      </c>
      <c r="R149">
        <f t="shared" si="48"/>
        <v>1</v>
      </c>
      <c r="S149">
        <f t="shared" si="49"/>
        <v>3</v>
      </c>
      <c r="T149">
        <f t="shared" si="50"/>
        <v>16</v>
      </c>
      <c r="U149" s="2">
        <f t="shared" si="57"/>
        <v>421</v>
      </c>
      <c r="W149" s="3">
        <f t="shared" si="65"/>
        <v>0.23040380047505937</v>
      </c>
      <c r="X149" s="3">
        <f t="shared" si="51"/>
        <v>6.6508313539192399E-2</v>
      </c>
      <c r="Y149" s="3">
        <f t="shared" si="52"/>
        <v>0.61995249406175768</v>
      </c>
      <c r="Z149" s="3">
        <f t="shared" si="53"/>
        <v>3.5629453681710214E-2</v>
      </c>
      <c r="AA149" s="3">
        <f t="shared" si="54"/>
        <v>2.3752969121140144E-3</v>
      </c>
      <c r="AB149" s="3">
        <f t="shared" si="55"/>
        <v>7.1258907363420431E-3</v>
      </c>
      <c r="AC149" s="3">
        <f t="shared" si="56"/>
        <v>3.800475059382423E-2</v>
      </c>
      <c r="AE149" s="3">
        <f t="shared" si="66"/>
        <v>1.4402941628467192E-2</v>
      </c>
      <c r="AF149" s="3">
        <f t="shared" si="58"/>
        <v>2.7034521315538138E-4</v>
      </c>
      <c r="AG149" s="3">
        <f t="shared" si="59"/>
        <v>1.2283968492404367E-2</v>
      </c>
      <c r="AH149" s="3">
        <f t="shared" si="60"/>
        <v>2.7411401263960524E-4</v>
      </c>
      <c r="AI149" s="3">
        <f t="shared" si="61"/>
        <v>6.3089944087601497E-7</v>
      </c>
      <c r="AJ149" s="3">
        <f t="shared" si="62"/>
        <v>1.6655453286670998E-5</v>
      </c>
      <c r="AK149" s="3">
        <f t="shared" si="63"/>
        <v>3.5887420254233156E-4</v>
      </c>
      <c r="AL149" s="3">
        <f t="shared" si="67"/>
        <v>2.7607529901936424E-2</v>
      </c>
      <c r="AM149" s="3">
        <f t="shared" si="68"/>
        <v>0.16615513805457965</v>
      </c>
      <c r="AO149" s="4">
        <f t="shared" si="69"/>
        <v>83.384486194542035</v>
      </c>
    </row>
    <row r="150" spans="1:41" x14ac:dyDescent="0.25">
      <c r="A150" t="s">
        <v>704</v>
      </c>
      <c r="B150">
        <v>374</v>
      </c>
      <c r="C150">
        <v>16</v>
      </c>
      <c r="D150">
        <v>23.3</v>
      </c>
      <c r="E150" s="1">
        <v>0.38</v>
      </c>
      <c r="F150" t="s">
        <v>705</v>
      </c>
      <c r="G150" t="s">
        <v>176</v>
      </c>
      <c r="H150" t="s">
        <v>706</v>
      </c>
      <c r="I150" t="s">
        <v>707</v>
      </c>
      <c r="J150" t="s">
        <v>145</v>
      </c>
      <c r="K150" t="s">
        <v>22</v>
      </c>
      <c r="L150" t="s">
        <v>708</v>
      </c>
      <c r="N150">
        <f t="shared" si="64"/>
        <v>111</v>
      </c>
      <c r="O150">
        <f t="shared" si="45"/>
        <v>2</v>
      </c>
      <c r="P150">
        <f t="shared" si="46"/>
        <v>166</v>
      </c>
      <c r="Q150">
        <f t="shared" si="47"/>
        <v>71</v>
      </c>
      <c r="R150">
        <f t="shared" si="48"/>
        <v>4</v>
      </c>
      <c r="S150">
        <f t="shared" si="49"/>
        <v>0</v>
      </c>
      <c r="T150">
        <f t="shared" si="50"/>
        <v>20</v>
      </c>
      <c r="U150" s="2">
        <f t="shared" si="57"/>
        <v>374</v>
      </c>
      <c r="W150" s="3">
        <f t="shared" si="65"/>
        <v>0.2967914438502674</v>
      </c>
      <c r="X150" s="3">
        <f t="shared" si="51"/>
        <v>5.3475935828877002E-3</v>
      </c>
      <c r="Y150" s="3">
        <f t="shared" si="52"/>
        <v>0.44385026737967914</v>
      </c>
      <c r="Z150" s="3">
        <f t="shared" si="53"/>
        <v>0.18983957219251338</v>
      </c>
      <c r="AA150" s="3">
        <f t="shared" si="54"/>
        <v>1.06951871657754E-2</v>
      </c>
      <c r="AB150" s="3">
        <f t="shared" si="55"/>
        <v>0</v>
      </c>
      <c r="AC150" s="3">
        <f t="shared" si="56"/>
        <v>5.3475935828877004E-2</v>
      </c>
      <c r="AE150" s="3">
        <f t="shared" si="66"/>
        <v>3.4744922546508468E-2</v>
      </c>
      <c r="AF150" s="3">
        <f t="shared" si="58"/>
        <v>6.0222097512601276E-3</v>
      </c>
      <c r="AG150" s="3">
        <f t="shared" si="59"/>
        <v>8.2331862117799373E-2</v>
      </c>
      <c r="AH150" s="3">
        <f t="shared" si="60"/>
        <v>1.8948549282153081E-2</v>
      </c>
      <c r="AI150" s="3">
        <f t="shared" si="61"/>
        <v>8.3068314247139986E-5</v>
      </c>
      <c r="AJ150" s="3">
        <f t="shared" si="62"/>
        <v>9.270693869660948E-6</v>
      </c>
      <c r="AK150" s="3">
        <f t="shared" si="63"/>
        <v>1.1844032789686554E-3</v>
      </c>
      <c r="AL150" s="3">
        <f t="shared" si="67"/>
        <v>0.14332428598480651</v>
      </c>
      <c r="AM150" s="3">
        <f t="shared" si="68"/>
        <v>0.37858194091214453</v>
      </c>
      <c r="AO150" s="4">
        <f t="shared" si="69"/>
        <v>62.14180590878555</v>
      </c>
    </row>
    <row r="151" spans="1:41" x14ac:dyDescent="0.25">
      <c r="A151" t="s">
        <v>709</v>
      </c>
      <c r="B151">
        <v>207</v>
      </c>
      <c r="C151">
        <v>9</v>
      </c>
      <c r="D151">
        <v>23</v>
      </c>
      <c r="E151" s="1">
        <v>0.96</v>
      </c>
      <c r="F151" t="s">
        <v>22</v>
      </c>
      <c r="G151" t="s">
        <v>710</v>
      </c>
      <c r="H151" t="s">
        <v>711</v>
      </c>
      <c r="I151" t="s">
        <v>296</v>
      </c>
      <c r="J151" t="s">
        <v>22</v>
      </c>
      <c r="K151" t="s">
        <v>22</v>
      </c>
      <c r="L151" t="s">
        <v>296</v>
      </c>
      <c r="N151">
        <f t="shared" si="64"/>
        <v>0</v>
      </c>
      <c r="O151">
        <f t="shared" si="45"/>
        <v>34</v>
      </c>
      <c r="P151">
        <f t="shared" si="46"/>
        <v>171</v>
      </c>
      <c r="Q151">
        <f t="shared" si="47"/>
        <v>1</v>
      </c>
      <c r="R151">
        <f t="shared" si="48"/>
        <v>0</v>
      </c>
      <c r="S151">
        <f t="shared" si="49"/>
        <v>0</v>
      </c>
      <c r="T151">
        <f t="shared" si="50"/>
        <v>1</v>
      </c>
      <c r="U151" s="2">
        <f t="shared" si="57"/>
        <v>207</v>
      </c>
      <c r="W151" s="3">
        <f t="shared" si="65"/>
        <v>0</v>
      </c>
      <c r="X151" s="3">
        <f t="shared" si="51"/>
        <v>0.16425120772946861</v>
      </c>
      <c r="Y151" s="3">
        <f t="shared" si="52"/>
        <v>0.82608695652173914</v>
      </c>
      <c r="Z151" s="3">
        <f t="shared" si="53"/>
        <v>4.830917874396135E-3</v>
      </c>
      <c r="AA151" s="3">
        <f t="shared" si="54"/>
        <v>0</v>
      </c>
      <c r="AB151" s="3">
        <f t="shared" si="55"/>
        <v>0</v>
      </c>
      <c r="AC151" s="3">
        <f t="shared" si="56"/>
        <v>4.830917874396135E-3</v>
      </c>
      <c r="AE151" s="3">
        <f t="shared" si="66"/>
        <v>1.2186293056398257E-2</v>
      </c>
      <c r="AF151" s="3">
        <f t="shared" si="58"/>
        <v>6.6098064739592913E-3</v>
      </c>
      <c r="AG151" s="3">
        <f t="shared" si="59"/>
        <v>9.0823561900571139E-3</v>
      </c>
      <c r="AH151" s="3">
        <f t="shared" si="60"/>
        <v>2.2424888918374832E-3</v>
      </c>
      <c r="AI151" s="3">
        <f t="shared" si="61"/>
        <v>2.4995772096567872E-6</v>
      </c>
      <c r="AJ151" s="3">
        <f t="shared" si="62"/>
        <v>9.270693869660948E-6</v>
      </c>
      <c r="AK151" s="3">
        <f t="shared" si="63"/>
        <v>2.0248884039301873E-4</v>
      </c>
      <c r="AL151" s="3">
        <f t="shared" si="67"/>
        <v>3.0335203723724485E-2</v>
      </c>
      <c r="AM151" s="3">
        <f t="shared" si="68"/>
        <v>0.1741700425553272</v>
      </c>
      <c r="AO151" s="4">
        <f t="shared" si="69"/>
        <v>82.582995744467283</v>
      </c>
    </row>
    <row r="152" spans="1:41" x14ac:dyDescent="0.25">
      <c r="A152" t="s">
        <v>712</v>
      </c>
      <c r="B152">
        <v>444</v>
      </c>
      <c r="C152">
        <v>20</v>
      </c>
      <c r="D152">
        <v>22.2</v>
      </c>
      <c r="E152" s="1">
        <v>0.7</v>
      </c>
      <c r="F152" t="s">
        <v>713</v>
      </c>
      <c r="G152" t="s">
        <v>714</v>
      </c>
      <c r="H152" t="s">
        <v>715</v>
      </c>
      <c r="I152" t="s">
        <v>716</v>
      </c>
      <c r="J152" t="s">
        <v>176</v>
      </c>
      <c r="K152" t="s">
        <v>22</v>
      </c>
      <c r="L152" t="s">
        <v>103</v>
      </c>
      <c r="N152">
        <f t="shared" si="64"/>
        <v>50</v>
      </c>
      <c r="O152">
        <f t="shared" si="45"/>
        <v>13</v>
      </c>
      <c r="P152">
        <f t="shared" si="46"/>
        <v>337</v>
      </c>
      <c r="Q152">
        <f t="shared" si="47"/>
        <v>33</v>
      </c>
      <c r="R152">
        <f t="shared" si="48"/>
        <v>2</v>
      </c>
      <c r="S152">
        <f t="shared" si="49"/>
        <v>0</v>
      </c>
      <c r="T152">
        <f t="shared" si="50"/>
        <v>9</v>
      </c>
      <c r="U152" s="2">
        <f t="shared" si="57"/>
        <v>444</v>
      </c>
      <c r="W152" s="3">
        <f t="shared" si="65"/>
        <v>0.11261261261261261</v>
      </c>
      <c r="X152" s="3">
        <f t="shared" si="51"/>
        <v>2.9279279279279279E-2</v>
      </c>
      <c r="Y152" s="3">
        <f t="shared" si="52"/>
        <v>0.75900900900900903</v>
      </c>
      <c r="Z152" s="3">
        <f t="shared" si="53"/>
        <v>7.4324324324324328E-2</v>
      </c>
      <c r="AA152" s="3">
        <f t="shared" si="54"/>
        <v>4.5045045045045045E-3</v>
      </c>
      <c r="AB152" s="3">
        <f t="shared" si="55"/>
        <v>0</v>
      </c>
      <c r="AC152" s="3">
        <f t="shared" si="56"/>
        <v>2.0270270270270271E-2</v>
      </c>
      <c r="AE152" s="3">
        <f t="shared" si="66"/>
        <v>4.933144379689121E-6</v>
      </c>
      <c r="AF152" s="3">
        <f t="shared" si="58"/>
        <v>2.8805990116464544E-3</v>
      </c>
      <c r="AG152" s="3">
        <f t="shared" si="59"/>
        <v>7.9656307724054038E-4</v>
      </c>
      <c r="AH152" s="3">
        <f t="shared" si="60"/>
        <v>4.901123748955802E-4</v>
      </c>
      <c r="AI152" s="3">
        <f t="shared" si="61"/>
        <v>8.5468486138630276E-6</v>
      </c>
      <c r="AJ152" s="3">
        <f t="shared" si="62"/>
        <v>9.270693869660948E-6</v>
      </c>
      <c r="AK152" s="3">
        <f t="shared" si="63"/>
        <v>1.4628782497027299E-6</v>
      </c>
      <c r="AL152" s="3">
        <f t="shared" si="67"/>
        <v>4.1914880288954912E-3</v>
      </c>
      <c r="AM152" s="3">
        <f t="shared" si="68"/>
        <v>6.4741702394171652E-2</v>
      </c>
      <c r="AO152" s="4">
        <f t="shared" si="69"/>
        <v>93.525829760582837</v>
      </c>
    </row>
    <row r="153" spans="1:41" x14ac:dyDescent="0.25">
      <c r="A153" t="s">
        <v>717</v>
      </c>
      <c r="B153">
        <v>511</v>
      </c>
      <c r="C153">
        <v>21</v>
      </c>
      <c r="D153">
        <v>24.3</v>
      </c>
      <c r="E153" s="1">
        <v>0.39</v>
      </c>
      <c r="F153" t="s">
        <v>718</v>
      </c>
      <c r="G153" t="s">
        <v>719</v>
      </c>
      <c r="H153" t="s">
        <v>720</v>
      </c>
      <c r="I153" t="s">
        <v>721</v>
      </c>
      <c r="J153" t="s">
        <v>23</v>
      </c>
      <c r="K153" t="s">
        <v>22</v>
      </c>
      <c r="L153" t="s">
        <v>722</v>
      </c>
      <c r="N153">
        <f t="shared" si="64"/>
        <v>173</v>
      </c>
      <c r="O153">
        <f t="shared" ref="O153:O216" si="70">INT(LEFT(G153,FIND(" ",G153)-1))</f>
        <v>28</v>
      </c>
      <c r="P153">
        <f t="shared" ref="P153:P216" si="71">INT(LEFT(H153,FIND(" ",H153)-1))</f>
        <v>208</v>
      </c>
      <c r="Q153">
        <f t="shared" ref="Q153:Q216" si="72">INT(LEFT(I153,FIND(" ",I153)-1))</f>
        <v>78</v>
      </c>
      <c r="R153">
        <f t="shared" ref="R153:R216" si="73">INT(LEFT(J153,FIND(" ",J153)-1))</f>
        <v>2</v>
      </c>
      <c r="S153">
        <f t="shared" ref="S153:S216" si="74">INT(LEFT(K153,FIND(" ",K153)-1))</f>
        <v>0</v>
      </c>
      <c r="T153">
        <f t="shared" ref="T153:T216" si="75">INT(LEFT(L153,FIND(" ",L153)-1))</f>
        <v>22</v>
      </c>
      <c r="U153" s="2">
        <f t="shared" si="57"/>
        <v>511</v>
      </c>
      <c r="W153" s="3">
        <f t="shared" si="65"/>
        <v>0.33855185909980429</v>
      </c>
      <c r="X153" s="3">
        <f t="shared" ref="X153:X216" si="76">O153/$U153</f>
        <v>5.4794520547945202E-2</v>
      </c>
      <c r="Y153" s="3">
        <f t="shared" ref="Y153:Y216" si="77">P153/$U153</f>
        <v>0.40704500978473579</v>
      </c>
      <c r="Z153" s="3">
        <f t="shared" ref="Z153:Z216" si="78">Q153/$U153</f>
        <v>0.15264187866927592</v>
      </c>
      <c r="AA153" s="3">
        <f t="shared" ref="AA153:AA216" si="79">R153/$U153</f>
        <v>3.9138943248532287E-3</v>
      </c>
      <c r="AB153" s="3">
        <f t="shared" ref="AB153:AB216" si="80">S153/$U153</f>
        <v>0</v>
      </c>
      <c r="AC153" s="3">
        <f t="shared" ref="AC153:AC216" si="81">T153/$U153</f>
        <v>4.3052837573385516E-2</v>
      </c>
      <c r="AE153" s="3">
        <f t="shared" si="66"/>
        <v>5.2057129242395819E-2</v>
      </c>
      <c r="AF153" s="3">
        <f t="shared" si="58"/>
        <v>7.9275869521930906E-4</v>
      </c>
      <c r="AG153" s="3">
        <f t="shared" si="59"/>
        <v>0.10480794381609956</v>
      </c>
      <c r="AH153" s="3">
        <f t="shared" si="60"/>
        <v>1.0091415191088806E-2</v>
      </c>
      <c r="AI153" s="3">
        <f t="shared" si="61"/>
        <v>5.442372012328057E-6</v>
      </c>
      <c r="AJ153" s="3">
        <f t="shared" si="62"/>
        <v>9.270693869660948E-6</v>
      </c>
      <c r="AK153" s="3">
        <f t="shared" si="63"/>
        <v>5.7561905543463169E-4</v>
      </c>
      <c r="AL153" s="3">
        <f t="shared" si="67"/>
        <v>0.16833957906612013</v>
      </c>
      <c r="AM153" s="3">
        <f t="shared" si="68"/>
        <v>0.41029206556564085</v>
      </c>
      <c r="AO153" s="4">
        <f t="shared" si="69"/>
        <v>58.970793443435916</v>
      </c>
    </row>
    <row r="154" spans="1:41" x14ac:dyDescent="0.25">
      <c r="A154" t="s">
        <v>723</v>
      </c>
      <c r="B154">
        <v>542</v>
      </c>
      <c r="C154">
        <v>26</v>
      </c>
      <c r="D154">
        <v>20.8</v>
      </c>
      <c r="E154" s="1">
        <v>0.92</v>
      </c>
      <c r="F154" t="s">
        <v>724</v>
      </c>
      <c r="G154" t="s">
        <v>243</v>
      </c>
      <c r="H154" t="s">
        <v>725</v>
      </c>
      <c r="I154" t="s">
        <v>726</v>
      </c>
      <c r="J154" t="s">
        <v>20</v>
      </c>
      <c r="K154" t="s">
        <v>22</v>
      </c>
      <c r="L154" t="s">
        <v>243</v>
      </c>
      <c r="N154">
        <f t="shared" si="64"/>
        <v>14</v>
      </c>
      <c r="O154">
        <f t="shared" si="70"/>
        <v>4</v>
      </c>
      <c r="P154">
        <f t="shared" si="71"/>
        <v>465</v>
      </c>
      <c r="Q154">
        <f t="shared" si="72"/>
        <v>54</v>
      </c>
      <c r="R154">
        <f t="shared" si="73"/>
        <v>1</v>
      </c>
      <c r="S154">
        <f t="shared" si="74"/>
        <v>0</v>
      </c>
      <c r="T154">
        <f t="shared" si="75"/>
        <v>4</v>
      </c>
      <c r="U154" s="2">
        <f t="shared" si="57"/>
        <v>542</v>
      </c>
      <c r="W154" s="3">
        <f t="shared" si="65"/>
        <v>2.5830258302583026E-2</v>
      </c>
      <c r="X154" s="3">
        <f t="shared" si="76"/>
        <v>7.3800738007380072E-3</v>
      </c>
      <c r="Y154" s="3">
        <f t="shared" si="77"/>
        <v>0.85793357933579339</v>
      </c>
      <c r="Z154" s="3">
        <f t="shared" si="78"/>
        <v>9.9630996309963096E-2</v>
      </c>
      <c r="AA154" s="3">
        <f t="shared" si="79"/>
        <v>1.8450184501845018E-3</v>
      </c>
      <c r="AB154" s="3">
        <f t="shared" si="80"/>
        <v>0</v>
      </c>
      <c r="AC154" s="3">
        <f t="shared" si="81"/>
        <v>7.3800738007380072E-3</v>
      </c>
      <c r="AE154" s="3">
        <f t="shared" si="66"/>
        <v>7.1506110921868878E-3</v>
      </c>
      <c r="AF154" s="3">
        <f t="shared" si="58"/>
        <v>5.7108880177306658E-3</v>
      </c>
      <c r="AG154" s="3">
        <f t="shared" si="59"/>
        <v>1.6166618835775668E-2</v>
      </c>
      <c r="AH154" s="3">
        <f t="shared" si="60"/>
        <v>2.2510426144996382E-3</v>
      </c>
      <c r="AI154" s="3">
        <f t="shared" si="61"/>
        <v>6.9703035143470606E-8</v>
      </c>
      <c r="AJ154" s="3">
        <f t="shared" si="62"/>
        <v>9.270693869660948E-6</v>
      </c>
      <c r="AK154" s="3">
        <f t="shared" si="63"/>
        <v>1.3643878590598275E-4</v>
      </c>
      <c r="AL154" s="3">
        <f t="shared" si="67"/>
        <v>3.1424939743003644E-2</v>
      </c>
      <c r="AM154" s="3">
        <f t="shared" si="68"/>
        <v>0.17727080905497003</v>
      </c>
      <c r="AO154" s="4">
        <f t="shared" si="69"/>
        <v>82.272919094502996</v>
      </c>
    </row>
    <row r="155" spans="1:41" x14ac:dyDescent="0.25">
      <c r="A155" t="s">
        <v>727</v>
      </c>
      <c r="B155">
        <v>518</v>
      </c>
      <c r="C155">
        <v>21</v>
      </c>
      <c r="D155">
        <v>24.6</v>
      </c>
      <c r="E155" s="1">
        <v>0.5</v>
      </c>
      <c r="F155" t="s">
        <v>728</v>
      </c>
      <c r="G155" t="s">
        <v>729</v>
      </c>
      <c r="H155" t="s">
        <v>730</v>
      </c>
      <c r="I155" t="s">
        <v>731</v>
      </c>
      <c r="J155" t="s">
        <v>22</v>
      </c>
      <c r="K155" t="s">
        <v>23</v>
      </c>
      <c r="L155" t="s">
        <v>732</v>
      </c>
      <c r="N155">
        <f t="shared" si="64"/>
        <v>127</v>
      </c>
      <c r="O155">
        <f t="shared" si="70"/>
        <v>24</v>
      </c>
      <c r="P155">
        <f t="shared" si="71"/>
        <v>273</v>
      </c>
      <c r="Q155">
        <f t="shared" si="72"/>
        <v>67</v>
      </c>
      <c r="R155">
        <f t="shared" si="73"/>
        <v>0</v>
      </c>
      <c r="S155">
        <f t="shared" si="74"/>
        <v>2</v>
      </c>
      <c r="T155">
        <f t="shared" si="75"/>
        <v>25</v>
      </c>
      <c r="U155" s="2">
        <f t="shared" si="57"/>
        <v>518</v>
      </c>
      <c r="W155" s="3">
        <f t="shared" si="65"/>
        <v>0.24517374517374518</v>
      </c>
      <c r="X155" s="3">
        <f t="shared" si="76"/>
        <v>4.633204633204633E-2</v>
      </c>
      <c r="Y155" s="3">
        <f t="shared" si="77"/>
        <v>0.52702702702702697</v>
      </c>
      <c r="Z155" s="3">
        <f t="shared" si="78"/>
        <v>0.12934362934362933</v>
      </c>
      <c r="AA155" s="3">
        <f t="shared" si="79"/>
        <v>0</v>
      </c>
      <c r="AB155" s="3">
        <f t="shared" si="80"/>
        <v>3.8610038610038611E-3</v>
      </c>
      <c r="AC155" s="3">
        <f t="shared" si="81"/>
        <v>4.8262548262548263E-2</v>
      </c>
      <c r="AE155" s="3">
        <f t="shared" si="66"/>
        <v>1.816624166814686E-2</v>
      </c>
      <c r="AF155" s="3">
        <f t="shared" si="58"/>
        <v>1.3409105199718879E-3</v>
      </c>
      <c r="AG155" s="3">
        <f t="shared" si="59"/>
        <v>4.1517539735644191E-2</v>
      </c>
      <c r="AH155" s="3">
        <f t="shared" si="60"/>
        <v>5.9533240615789341E-3</v>
      </c>
      <c r="AI155" s="3">
        <f t="shared" si="61"/>
        <v>2.4995772096567872E-6</v>
      </c>
      <c r="AJ155" s="3">
        <f t="shared" si="62"/>
        <v>6.6621908014574286E-7</v>
      </c>
      <c r="AK155" s="3">
        <f t="shared" si="63"/>
        <v>8.5274354817841389E-4</v>
      </c>
      <c r="AL155" s="3">
        <f t="shared" si="67"/>
        <v>6.7833925329810085E-2</v>
      </c>
      <c r="AM155" s="3">
        <f t="shared" si="68"/>
        <v>0.26044946790080048</v>
      </c>
      <c r="AO155" s="4">
        <f t="shared" si="69"/>
        <v>73.955053209919953</v>
      </c>
    </row>
    <row r="156" spans="1:41" x14ac:dyDescent="0.25">
      <c r="A156" t="s">
        <v>733</v>
      </c>
      <c r="B156">
        <v>405</v>
      </c>
      <c r="C156">
        <v>20</v>
      </c>
      <c r="D156">
        <v>20.2</v>
      </c>
      <c r="E156" s="1">
        <v>0.71</v>
      </c>
      <c r="F156" t="s">
        <v>734</v>
      </c>
      <c r="G156" t="s">
        <v>735</v>
      </c>
      <c r="H156" t="s">
        <v>736</v>
      </c>
      <c r="I156" t="s">
        <v>737</v>
      </c>
      <c r="J156" t="s">
        <v>22</v>
      </c>
      <c r="K156" t="s">
        <v>738</v>
      </c>
      <c r="L156" t="s">
        <v>739</v>
      </c>
      <c r="N156">
        <f t="shared" si="64"/>
        <v>21</v>
      </c>
      <c r="O156">
        <f t="shared" si="70"/>
        <v>93</v>
      </c>
      <c r="P156">
        <f t="shared" si="71"/>
        <v>151</v>
      </c>
      <c r="Q156">
        <f t="shared" si="72"/>
        <v>79</v>
      </c>
      <c r="R156">
        <f t="shared" si="73"/>
        <v>0</v>
      </c>
      <c r="S156">
        <f t="shared" si="74"/>
        <v>42</v>
      </c>
      <c r="T156">
        <f t="shared" si="75"/>
        <v>19</v>
      </c>
      <c r="U156" s="2">
        <f t="shared" si="57"/>
        <v>405</v>
      </c>
      <c r="W156" s="3">
        <f t="shared" si="65"/>
        <v>5.185185185185185E-2</v>
      </c>
      <c r="X156" s="3">
        <f t="shared" si="76"/>
        <v>0.22962962962962963</v>
      </c>
      <c r="Y156" s="3">
        <f t="shared" si="77"/>
        <v>0.37283950617283951</v>
      </c>
      <c r="Z156" s="3">
        <f t="shared" si="78"/>
        <v>0.19506172839506172</v>
      </c>
      <c r="AA156" s="3">
        <f t="shared" si="79"/>
        <v>0</v>
      </c>
      <c r="AB156" s="3">
        <f t="shared" si="80"/>
        <v>0.1037037037037037</v>
      </c>
      <c r="AC156" s="3">
        <f t="shared" si="81"/>
        <v>4.6913580246913583E-2</v>
      </c>
      <c r="AE156" s="3">
        <f t="shared" si="66"/>
        <v>3.426895593758261E-3</v>
      </c>
      <c r="AF156" s="3">
        <f t="shared" si="58"/>
        <v>2.1514769588673849E-2</v>
      </c>
      <c r="AG156" s="3">
        <f t="shared" si="59"/>
        <v>0.12812537740888319</v>
      </c>
      <c r="AH156" s="3">
        <f t="shared" si="60"/>
        <v>2.041351875358121E-2</v>
      </c>
      <c r="AI156" s="3">
        <f t="shared" si="61"/>
        <v>2.4995772096567872E-6</v>
      </c>
      <c r="AJ156" s="3">
        <f t="shared" si="62"/>
        <v>1.0132218636173482E-2</v>
      </c>
      <c r="AK156" s="3">
        <f t="shared" si="63"/>
        <v>7.7577874724720853E-4</v>
      </c>
      <c r="AL156" s="3">
        <f t="shared" si="67"/>
        <v>0.18439105830552685</v>
      </c>
      <c r="AM156" s="3">
        <f t="shared" si="68"/>
        <v>0.4294077995396996</v>
      </c>
      <c r="AO156" s="4">
        <f t="shared" si="69"/>
        <v>57.059220046030042</v>
      </c>
    </row>
    <row r="157" spans="1:41" x14ac:dyDescent="0.25">
      <c r="A157" t="s">
        <v>740</v>
      </c>
      <c r="B157">
        <v>487</v>
      </c>
      <c r="C157">
        <v>21</v>
      </c>
      <c r="D157">
        <v>23.1</v>
      </c>
      <c r="E157" s="1">
        <v>0.62</v>
      </c>
      <c r="F157" t="s">
        <v>741</v>
      </c>
      <c r="G157" t="s">
        <v>276</v>
      </c>
      <c r="H157" t="s">
        <v>742</v>
      </c>
      <c r="I157" t="s">
        <v>743</v>
      </c>
      <c r="J157" t="s">
        <v>22</v>
      </c>
      <c r="K157" t="s">
        <v>22</v>
      </c>
      <c r="L157" t="s">
        <v>744</v>
      </c>
      <c r="N157">
        <f t="shared" si="64"/>
        <v>36</v>
      </c>
      <c r="O157">
        <f t="shared" si="70"/>
        <v>11</v>
      </c>
      <c r="P157">
        <f t="shared" si="71"/>
        <v>298</v>
      </c>
      <c r="Q157">
        <f t="shared" si="72"/>
        <v>134</v>
      </c>
      <c r="R157">
        <f t="shared" si="73"/>
        <v>0</v>
      </c>
      <c r="S157">
        <f t="shared" si="74"/>
        <v>0</v>
      </c>
      <c r="T157">
        <f t="shared" si="75"/>
        <v>8</v>
      </c>
      <c r="U157" s="2">
        <f t="shared" si="57"/>
        <v>487</v>
      </c>
      <c r="W157" s="3">
        <f t="shared" si="65"/>
        <v>7.3921971252566734E-2</v>
      </c>
      <c r="X157" s="3">
        <f t="shared" si="76"/>
        <v>2.2587268993839837E-2</v>
      </c>
      <c r="Y157" s="3">
        <f t="shared" si="77"/>
        <v>0.61190965092402461</v>
      </c>
      <c r="Z157" s="3">
        <f t="shared" si="78"/>
        <v>0.27515400410677621</v>
      </c>
      <c r="AA157" s="3">
        <f t="shared" si="79"/>
        <v>0</v>
      </c>
      <c r="AB157" s="3">
        <f t="shared" si="80"/>
        <v>0</v>
      </c>
      <c r="AC157" s="3">
        <f t="shared" si="81"/>
        <v>1.6427104722792608E-2</v>
      </c>
      <c r="AE157" s="3">
        <f t="shared" si="66"/>
        <v>1.330029759404936E-3</v>
      </c>
      <c r="AF157" s="3">
        <f t="shared" si="58"/>
        <v>3.6437186205366353E-3</v>
      </c>
      <c r="AG157" s="3">
        <f t="shared" si="59"/>
        <v>1.4131481744839487E-2</v>
      </c>
      <c r="AH157" s="3">
        <f t="shared" si="60"/>
        <v>4.9714801064216621E-2</v>
      </c>
      <c r="AI157" s="3">
        <f t="shared" si="61"/>
        <v>2.4995772096567872E-6</v>
      </c>
      <c r="AJ157" s="3">
        <f t="shared" si="62"/>
        <v>9.270693869660948E-6</v>
      </c>
      <c r="AK157" s="3">
        <f t="shared" si="63"/>
        <v>6.9362203464909179E-6</v>
      </c>
      <c r="AL157" s="3">
        <f t="shared" si="67"/>
        <v>6.8838737680423492E-2</v>
      </c>
      <c r="AM157" s="3">
        <f t="shared" si="68"/>
        <v>0.2623713735917535</v>
      </c>
      <c r="AO157" s="4">
        <f t="shared" si="69"/>
        <v>73.76286264082465</v>
      </c>
    </row>
    <row r="158" spans="1:41" x14ac:dyDescent="0.25">
      <c r="A158" t="s">
        <v>745</v>
      </c>
      <c r="B158">
        <v>768</v>
      </c>
      <c r="C158">
        <v>32</v>
      </c>
      <c r="D158">
        <v>24</v>
      </c>
      <c r="E158" s="1">
        <v>0.78</v>
      </c>
      <c r="F158" t="s">
        <v>746</v>
      </c>
      <c r="G158" t="s">
        <v>747</v>
      </c>
      <c r="H158" t="s">
        <v>748</v>
      </c>
      <c r="I158" t="s">
        <v>749</v>
      </c>
      <c r="J158" t="s">
        <v>64</v>
      </c>
      <c r="K158" t="s">
        <v>227</v>
      </c>
      <c r="L158" t="s">
        <v>750</v>
      </c>
      <c r="N158">
        <f t="shared" si="64"/>
        <v>32</v>
      </c>
      <c r="O158">
        <f t="shared" si="70"/>
        <v>102</v>
      </c>
      <c r="P158">
        <f t="shared" si="71"/>
        <v>477</v>
      </c>
      <c r="Q158">
        <f t="shared" si="72"/>
        <v>135</v>
      </c>
      <c r="R158">
        <f t="shared" si="73"/>
        <v>1</v>
      </c>
      <c r="S158">
        <f t="shared" si="74"/>
        <v>5</v>
      </c>
      <c r="T158">
        <f t="shared" si="75"/>
        <v>16</v>
      </c>
      <c r="U158" s="2">
        <f t="shared" si="57"/>
        <v>768</v>
      </c>
      <c r="W158" s="3">
        <f t="shared" si="65"/>
        <v>4.1666666666666664E-2</v>
      </c>
      <c r="X158" s="3">
        <f t="shared" si="76"/>
        <v>0.1328125</v>
      </c>
      <c r="Y158" s="3">
        <f t="shared" si="77"/>
        <v>0.62109375</v>
      </c>
      <c r="Z158" s="3">
        <f t="shared" si="78"/>
        <v>0.17578125</v>
      </c>
      <c r="AA158" s="3">
        <f t="shared" si="79"/>
        <v>1.3020833333333333E-3</v>
      </c>
      <c r="AB158" s="3">
        <f t="shared" si="80"/>
        <v>6.510416666666667E-3</v>
      </c>
      <c r="AC158" s="3">
        <f t="shared" si="81"/>
        <v>2.0833333333333332E-2</v>
      </c>
      <c r="AE158" s="3">
        <f t="shared" si="66"/>
        <v>4.7231088078703073E-3</v>
      </c>
      <c r="AF158" s="3">
        <f t="shared" si="58"/>
        <v>2.4862199005682606E-3</v>
      </c>
      <c r="AG158" s="3">
        <f t="shared" si="59"/>
        <v>1.2032293168342182E-2</v>
      </c>
      <c r="AH158" s="3">
        <f t="shared" si="60"/>
        <v>1.527582474062952E-2</v>
      </c>
      <c r="AI158" s="3">
        <f t="shared" si="61"/>
        <v>7.7797366639357498E-8</v>
      </c>
      <c r="AJ158" s="3">
        <f t="shared" si="62"/>
        <v>1.201062769243678E-5</v>
      </c>
      <c r="AK158" s="3">
        <f t="shared" si="63"/>
        <v>3.1419622256834593E-6</v>
      </c>
      <c r="AL158" s="3">
        <f t="shared" si="67"/>
        <v>3.4532677004695034E-2</v>
      </c>
      <c r="AM158" s="3">
        <f t="shared" si="68"/>
        <v>0.18582969893075496</v>
      </c>
      <c r="AO158" s="4">
        <f t="shared" si="69"/>
        <v>81.4170301069245</v>
      </c>
    </row>
    <row r="159" spans="1:41" x14ac:dyDescent="0.25">
      <c r="A159" t="s">
        <v>751</v>
      </c>
      <c r="B159">
        <v>731</v>
      </c>
      <c r="C159">
        <v>28</v>
      </c>
      <c r="D159">
        <v>26.1</v>
      </c>
      <c r="E159" s="1">
        <v>0.24</v>
      </c>
      <c r="F159" t="s">
        <v>752</v>
      </c>
      <c r="G159" t="s">
        <v>753</v>
      </c>
      <c r="H159" t="s">
        <v>754</v>
      </c>
      <c r="I159" t="s">
        <v>755</v>
      </c>
      <c r="J159" t="s">
        <v>22</v>
      </c>
      <c r="K159" t="s">
        <v>70</v>
      </c>
      <c r="L159" t="s">
        <v>756</v>
      </c>
      <c r="N159">
        <f t="shared" si="64"/>
        <v>451</v>
      </c>
      <c r="O159">
        <f t="shared" si="70"/>
        <v>47</v>
      </c>
      <c r="P159">
        <f t="shared" si="71"/>
        <v>127</v>
      </c>
      <c r="Q159">
        <f t="shared" si="72"/>
        <v>55</v>
      </c>
      <c r="R159">
        <f t="shared" si="73"/>
        <v>0</v>
      </c>
      <c r="S159">
        <f t="shared" si="74"/>
        <v>2</v>
      </c>
      <c r="T159">
        <f t="shared" si="75"/>
        <v>49</v>
      </c>
      <c r="U159" s="2">
        <f t="shared" si="57"/>
        <v>731</v>
      </c>
      <c r="W159" s="3">
        <f t="shared" si="65"/>
        <v>0.61696306429548564</v>
      </c>
      <c r="X159" s="3">
        <f t="shared" si="76"/>
        <v>6.429548563611491E-2</v>
      </c>
      <c r="Y159" s="3">
        <f t="shared" si="77"/>
        <v>0.17373461012311903</v>
      </c>
      <c r="Z159" s="3">
        <f t="shared" si="78"/>
        <v>7.523939808481532E-2</v>
      </c>
      <c r="AA159" s="3">
        <f t="shared" si="79"/>
        <v>0</v>
      </c>
      <c r="AB159" s="3">
        <f t="shared" si="80"/>
        <v>2.7359781121751026E-3</v>
      </c>
      <c r="AC159" s="3">
        <f t="shared" si="81"/>
        <v>6.7031463748290013E-2</v>
      </c>
      <c r="AE159" s="3">
        <f t="shared" si="66"/>
        <v>0.25661470485466198</v>
      </c>
      <c r="AF159" s="3">
        <f t="shared" si="58"/>
        <v>3.4800924044649814E-4</v>
      </c>
      <c r="AG159" s="3">
        <f t="shared" si="59"/>
        <v>0.3103057606940684</v>
      </c>
      <c r="AH159" s="3">
        <f t="shared" si="60"/>
        <v>5.3146642240474115E-4</v>
      </c>
      <c r="AI159" s="3">
        <f t="shared" si="61"/>
        <v>2.4995772096567872E-6</v>
      </c>
      <c r="AJ159" s="3">
        <f t="shared" si="62"/>
        <v>9.535948029515695E-8</v>
      </c>
      <c r="AK159" s="3">
        <f t="shared" si="63"/>
        <v>2.3011869568103005E-3</v>
      </c>
      <c r="AL159" s="3">
        <f t="shared" si="67"/>
        <v>0.57010372310508184</v>
      </c>
      <c r="AM159" s="3">
        <f t="shared" si="68"/>
        <v>0.7550521327067965</v>
      </c>
      <c r="AO159" s="4">
        <f t="shared" si="69"/>
        <v>24.494786729320353</v>
      </c>
    </row>
    <row r="160" spans="1:41" x14ac:dyDescent="0.25">
      <c r="A160" t="s">
        <v>757</v>
      </c>
      <c r="B160">
        <v>474</v>
      </c>
      <c r="C160">
        <v>20</v>
      </c>
      <c r="D160">
        <v>23.7</v>
      </c>
      <c r="E160" s="1">
        <v>0.95</v>
      </c>
      <c r="F160" t="s">
        <v>23</v>
      </c>
      <c r="G160" t="s">
        <v>94</v>
      </c>
      <c r="H160" t="s">
        <v>758</v>
      </c>
      <c r="I160" t="s">
        <v>22</v>
      </c>
      <c r="J160" t="s">
        <v>22</v>
      </c>
      <c r="K160" t="s">
        <v>22</v>
      </c>
      <c r="L160" t="s">
        <v>20</v>
      </c>
      <c r="N160">
        <f t="shared" si="64"/>
        <v>2</v>
      </c>
      <c r="O160">
        <f t="shared" si="70"/>
        <v>15</v>
      </c>
      <c r="P160">
        <f t="shared" si="71"/>
        <v>456</v>
      </c>
      <c r="Q160">
        <f t="shared" si="72"/>
        <v>0</v>
      </c>
      <c r="R160">
        <f t="shared" si="73"/>
        <v>0</v>
      </c>
      <c r="S160">
        <f t="shared" si="74"/>
        <v>0</v>
      </c>
      <c r="T160">
        <f t="shared" si="75"/>
        <v>1</v>
      </c>
      <c r="U160" s="2">
        <f t="shared" si="57"/>
        <v>474</v>
      </c>
      <c r="W160" s="3">
        <f t="shared" si="65"/>
        <v>4.2194092827004216E-3</v>
      </c>
      <c r="X160" s="3">
        <f t="shared" si="76"/>
        <v>3.1645569620253167E-2</v>
      </c>
      <c r="Y160" s="3">
        <f t="shared" si="77"/>
        <v>0.96202531645569622</v>
      </c>
      <c r="Z160" s="3">
        <f t="shared" si="78"/>
        <v>0</v>
      </c>
      <c r="AA160" s="3">
        <f t="shared" si="79"/>
        <v>0</v>
      </c>
      <c r="AB160" s="3">
        <f t="shared" si="80"/>
        <v>0</v>
      </c>
      <c r="AC160" s="3">
        <f t="shared" si="81"/>
        <v>2.1097046413502108E-3</v>
      </c>
      <c r="AE160" s="3">
        <f t="shared" si="66"/>
        <v>1.127252225745886E-2</v>
      </c>
      <c r="AF160" s="3">
        <f t="shared" si="58"/>
        <v>2.6321949999147773E-3</v>
      </c>
      <c r="AG160" s="3">
        <f t="shared" si="59"/>
        <v>5.3471824992533896E-2</v>
      </c>
      <c r="AH160" s="3">
        <f t="shared" si="60"/>
        <v>2.7233621635409178E-3</v>
      </c>
      <c r="AI160" s="3">
        <f t="shared" si="61"/>
        <v>2.4995772096567872E-6</v>
      </c>
      <c r="AJ160" s="3">
        <f t="shared" si="62"/>
        <v>9.270693869660948E-6</v>
      </c>
      <c r="AK160" s="3">
        <f t="shared" si="63"/>
        <v>2.8733879413972815E-4</v>
      </c>
      <c r="AL160" s="3">
        <f t="shared" si="67"/>
        <v>7.0399013478667505E-2</v>
      </c>
      <c r="AM160" s="3">
        <f t="shared" si="68"/>
        <v>0.26532812417583534</v>
      </c>
      <c r="AO160" s="4">
        <f t="shared" si="69"/>
        <v>73.467187582416472</v>
      </c>
    </row>
    <row r="161" spans="1:41" x14ac:dyDescent="0.25">
      <c r="A161" t="s">
        <v>759</v>
      </c>
      <c r="B161">
        <v>598</v>
      </c>
      <c r="C161">
        <v>24</v>
      </c>
      <c r="D161">
        <v>24.9</v>
      </c>
      <c r="E161" s="1">
        <v>0.75</v>
      </c>
      <c r="F161" t="s">
        <v>760</v>
      </c>
      <c r="G161" t="s">
        <v>761</v>
      </c>
      <c r="H161" t="s">
        <v>762</v>
      </c>
      <c r="I161" t="s">
        <v>763</v>
      </c>
      <c r="J161" t="s">
        <v>70</v>
      </c>
      <c r="K161" t="s">
        <v>764</v>
      </c>
      <c r="L161" t="s">
        <v>243</v>
      </c>
      <c r="N161">
        <f t="shared" si="64"/>
        <v>43</v>
      </c>
      <c r="O161">
        <f t="shared" si="70"/>
        <v>50</v>
      </c>
      <c r="P161">
        <f t="shared" si="71"/>
        <v>334</v>
      </c>
      <c r="Q161">
        <f t="shared" si="72"/>
        <v>131</v>
      </c>
      <c r="R161">
        <f t="shared" si="73"/>
        <v>2</v>
      </c>
      <c r="S161">
        <f t="shared" si="74"/>
        <v>34</v>
      </c>
      <c r="T161">
        <f t="shared" si="75"/>
        <v>4</v>
      </c>
      <c r="U161" s="2">
        <f t="shared" si="57"/>
        <v>598</v>
      </c>
      <c r="W161" s="3">
        <f t="shared" si="65"/>
        <v>7.1906354515050161E-2</v>
      </c>
      <c r="X161" s="3">
        <f t="shared" si="76"/>
        <v>8.3612040133779264E-2</v>
      </c>
      <c r="Y161" s="3">
        <f t="shared" si="77"/>
        <v>0.55852842809364545</v>
      </c>
      <c r="Z161" s="3">
        <f t="shared" si="78"/>
        <v>0.21906354515050167</v>
      </c>
      <c r="AA161" s="3">
        <f t="shared" si="79"/>
        <v>3.3444816053511705E-3</v>
      </c>
      <c r="AB161" s="3">
        <f t="shared" si="80"/>
        <v>5.6856187290969896E-2</v>
      </c>
      <c r="AC161" s="3">
        <f t="shared" si="81"/>
        <v>6.688963210702341E-3</v>
      </c>
      <c r="AE161" s="3">
        <f t="shared" si="66"/>
        <v>1.4811098339896371E-3</v>
      </c>
      <c r="AF161" s="3">
        <f t="shared" si="58"/>
        <v>4.3764671312500331E-7</v>
      </c>
      <c r="AG161" s="3">
        <f t="shared" si="59"/>
        <v>2.9672519472606223E-2</v>
      </c>
      <c r="AH161" s="3">
        <f t="shared" si="60"/>
        <v>2.7848167622383381E-2</v>
      </c>
      <c r="AI161" s="3">
        <f t="shared" si="61"/>
        <v>3.1098492918656537E-6</v>
      </c>
      <c r="AJ161" s="3">
        <f t="shared" si="62"/>
        <v>2.8956674022682801E-3</v>
      </c>
      <c r="AK161" s="3">
        <f t="shared" si="63"/>
        <v>1.5306173266882081E-4</v>
      </c>
      <c r="AL161" s="3">
        <f t="shared" si="67"/>
        <v>6.2054073559921333E-2</v>
      </c>
      <c r="AM161" s="3">
        <f t="shared" si="68"/>
        <v>0.24910655061623999</v>
      </c>
      <c r="AO161" s="4">
        <f t="shared" si="69"/>
        <v>75.089344938376001</v>
      </c>
    </row>
    <row r="162" spans="1:41" x14ac:dyDescent="0.25">
      <c r="A162" t="s">
        <v>765</v>
      </c>
      <c r="B162">
        <v>587</v>
      </c>
      <c r="C162">
        <v>24</v>
      </c>
      <c r="D162">
        <v>24.4</v>
      </c>
      <c r="E162" s="1">
        <v>0.85</v>
      </c>
      <c r="F162" t="s">
        <v>236</v>
      </c>
      <c r="G162" t="s">
        <v>766</v>
      </c>
      <c r="H162" t="s">
        <v>767</v>
      </c>
      <c r="I162" t="s">
        <v>768</v>
      </c>
      <c r="J162" t="s">
        <v>20</v>
      </c>
      <c r="K162" t="s">
        <v>769</v>
      </c>
      <c r="L162" t="s">
        <v>164</v>
      </c>
      <c r="N162">
        <f t="shared" si="64"/>
        <v>13</v>
      </c>
      <c r="O162">
        <f t="shared" si="70"/>
        <v>33</v>
      </c>
      <c r="P162">
        <f t="shared" si="71"/>
        <v>474</v>
      </c>
      <c r="Q162">
        <f t="shared" si="72"/>
        <v>35</v>
      </c>
      <c r="R162">
        <f t="shared" si="73"/>
        <v>1</v>
      </c>
      <c r="S162">
        <f t="shared" si="74"/>
        <v>26</v>
      </c>
      <c r="T162">
        <f t="shared" si="75"/>
        <v>5</v>
      </c>
      <c r="U162" s="2">
        <f t="shared" si="57"/>
        <v>587</v>
      </c>
      <c r="W162" s="3">
        <f t="shared" si="65"/>
        <v>2.2146507666098807E-2</v>
      </c>
      <c r="X162" s="3">
        <f t="shared" si="76"/>
        <v>5.6218057921635436E-2</v>
      </c>
      <c r="Y162" s="3">
        <f t="shared" si="77"/>
        <v>0.80749574105621802</v>
      </c>
      <c r="Z162" s="3">
        <f t="shared" si="78"/>
        <v>5.9625212947189095E-2</v>
      </c>
      <c r="AA162" s="3">
        <f t="shared" si="79"/>
        <v>1.7035775127768314E-3</v>
      </c>
      <c r="AB162" s="3">
        <f t="shared" si="80"/>
        <v>4.4293015332197615E-2</v>
      </c>
      <c r="AC162" s="3">
        <f t="shared" si="81"/>
        <v>8.5178875638841564E-3</v>
      </c>
      <c r="AE162" s="3">
        <f t="shared" si="66"/>
        <v>7.7871864932839412E-3</v>
      </c>
      <c r="AF162" s="3">
        <f t="shared" si="58"/>
        <v>7.146230002425247E-4</v>
      </c>
      <c r="AG162" s="3">
        <f t="shared" si="59"/>
        <v>5.8844518865828919E-3</v>
      </c>
      <c r="AH162" s="3">
        <f t="shared" si="60"/>
        <v>5.5344231780051699E-5</v>
      </c>
      <c r="AI162" s="3">
        <f t="shared" si="61"/>
        <v>1.5023989905700212E-8</v>
      </c>
      <c r="AJ162" s="3">
        <f t="shared" si="62"/>
        <v>1.7014168012264618E-3</v>
      </c>
      <c r="AK162" s="3">
        <f t="shared" si="63"/>
        <v>1.1115248036418365E-4</v>
      </c>
      <c r="AL162" s="3">
        <f t="shared" si="67"/>
        <v>1.625418991746996E-2</v>
      </c>
      <c r="AM162" s="3">
        <f t="shared" si="68"/>
        <v>0.12749192098901782</v>
      </c>
      <c r="AO162" s="4">
        <f t="shared" si="69"/>
        <v>87.250807901098213</v>
      </c>
    </row>
    <row r="163" spans="1:41" x14ac:dyDescent="0.25">
      <c r="A163" t="s">
        <v>770</v>
      </c>
      <c r="B163">
        <v>327</v>
      </c>
      <c r="C163">
        <v>14</v>
      </c>
      <c r="D163">
        <v>23.3</v>
      </c>
      <c r="E163" s="1">
        <v>0.8</v>
      </c>
      <c r="F163" t="s">
        <v>771</v>
      </c>
      <c r="G163" t="s">
        <v>140</v>
      </c>
      <c r="H163" t="s">
        <v>772</v>
      </c>
      <c r="I163" t="s">
        <v>773</v>
      </c>
      <c r="J163" t="s">
        <v>22</v>
      </c>
      <c r="K163" t="s">
        <v>22</v>
      </c>
      <c r="L163" t="s">
        <v>148</v>
      </c>
      <c r="N163">
        <f t="shared" si="64"/>
        <v>15</v>
      </c>
      <c r="O163">
        <f t="shared" si="70"/>
        <v>4</v>
      </c>
      <c r="P163">
        <f t="shared" si="71"/>
        <v>248</v>
      </c>
      <c r="Q163">
        <f t="shared" si="72"/>
        <v>58</v>
      </c>
      <c r="R163">
        <f t="shared" si="73"/>
        <v>0</v>
      </c>
      <c r="S163">
        <f t="shared" si="74"/>
        <v>0</v>
      </c>
      <c r="T163">
        <f t="shared" si="75"/>
        <v>2</v>
      </c>
      <c r="U163" s="2">
        <f t="shared" si="57"/>
        <v>327</v>
      </c>
      <c r="W163" s="3">
        <f t="shared" si="65"/>
        <v>4.5871559633027525E-2</v>
      </c>
      <c r="X163" s="3">
        <f t="shared" si="76"/>
        <v>1.2232415902140673E-2</v>
      </c>
      <c r="Y163" s="3">
        <f t="shared" si="77"/>
        <v>0.75840978593272168</v>
      </c>
      <c r="Z163" s="3">
        <f t="shared" si="78"/>
        <v>0.17737003058103976</v>
      </c>
      <c r="AA163" s="3">
        <f t="shared" si="79"/>
        <v>0</v>
      </c>
      <c r="AB163" s="3">
        <f t="shared" si="80"/>
        <v>0</v>
      </c>
      <c r="AC163" s="3">
        <f t="shared" si="81"/>
        <v>6.1162079510703364E-3</v>
      </c>
      <c r="AE163" s="3">
        <f t="shared" si="66"/>
        <v>4.1628284234482577E-3</v>
      </c>
      <c r="AF163" s="3">
        <f t="shared" si="58"/>
        <v>5.0010462036217699E-3</v>
      </c>
      <c r="AG163" s="3">
        <f t="shared" si="59"/>
        <v>7.630978615888979E-4</v>
      </c>
      <c r="AH163" s="3">
        <f t="shared" si="60"/>
        <v>1.5671080930861701E-2</v>
      </c>
      <c r="AI163" s="3">
        <f t="shared" si="61"/>
        <v>2.4995772096567872E-6</v>
      </c>
      <c r="AJ163" s="3">
        <f t="shared" si="62"/>
        <v>9.270693869660948E-6</v>
      </c>
      <c r="AK163" s="3">
        <f t="shared" si="63"/>
        <v>1.6756182206801478E-4</v>
      </c>
      <c r="AL163" s="3">
        <f t="shared" si="67"/>
        <v>2.577738551266796E-2</v>
      </c>
      <c r="AM163" s="3">
        <f t="shared" si="68"/>
        <v>0.16055337278508963</v>
      </c>
      <c r="AO163" s="4">
        <f t="shared" si="69"/>
        <v>83.944662721491028</v>
      </c>
    </row>
    <row r="164" spans="1:41" x14ac:dyDescent="0.25">
      <c r="A164" t="s">
        <v>774</v>
      </c>
      <c r="B164">
        <v>455</v>
      </c>
      <c r="C164">
        <v>16</v>
      </c>
      <c r="D164">
        <v>28.4</v>
      </c>
      <c r="E164" s="1">
        <v>0.71</v>
      </c>
      <c r="F164" t="s">
        <v>22</v>
      </c>
      <c r="G164" t="s">
        <v>22</v>
      </c>
      <c r="H164" t="s">
        <v>775</v>
      </c>
      <c r="I164" t="s">
        <v>23</v>
      </c>
      <c r="J164" t="s">
        <v>22</v>
      </c>
      <c r="K164" t="s">
        <v>22</v>
      </c>
      <c r="L164" t="s">
        <v>776</v>
      </c>
      <c r="N164">
        <f t="shared" si="64"/>
        <v>0</v>
      </c>
      <c r="O164">
        <f t="shared" si="70"/>
        <v>0</v>
      </c>
      <c r="P164">
        <f t="shared" si="71"/>
        <v>380</v>
      </c>
      <c r="Q164">
        <f t="shared" si="72"/>
        <v>2</v>
      </c>
      <c r="R164">
        <f t="shared" si="73"/>
        <v>0</v>
      </c>
      <c r="S164">
        <f t="shared" si="74"/>
        <v>0</v>
      </c>
      <c r="T164">
        <f t="shared" si="75"/>
        <v>73</v>
      </c>
      <c r="U164" s="2">
        <f t="shared" si="57"/>
        <v>455</v>
      </c>
      <c r="W164" s="3">
        <f t="shared" si="65"/>
        <v>0</v>
      </c>
      <c r="X164" s="3">
        <f t="shared" si="76"/>
        <v>0</v>
      </c>
      <c r="Y164" s="3">
        <f t="shared" si="77"/>
        <v>0.8351648351648352</v>
      </c>
      <c r="Z164" s="3">
        <f t="shared" si="78"/>
        <v>4.3956043956043956E-3</v>
      </c>
      <c r="AA164" s="3">
        <f t="shared" si="79"/>
        <v>0</v>
      </c>
      <c r="AB164" s="3">
        <f t="shared" si="80"/>
        <v>0</v>
      </c>
      <c r="AC164" s="3">
        <f t="shared" si="81"/>
        <v>0.16043956043956045</v>
      </c>
      <c r="AE164" s="3">
        <f t="shared" si="66"/>
        <v>1.2186293056398257E-2</v>
      </c>
      <c r="AF164" s="3">
        <f t="shared" si="58"/>
        <v>6.8807840252619193E-3</v>
      </c>
      <c r="AG164" s="3">
        <f t="shared" si="59"/>
        <v>1.0895033096053577E-2</v>
      </c>
      <c r="AH164" s="3">
        <f t="shared" si="60"/>
        <v>2.2839068636666205E-3</v>
      </c>
      <c r="AI164" s="3">
        <f t="shared" si="61"/>
        <v>2.4995772096567872E-6</v>
      </c>
      <c r="AJ164" s="3">
        <f t="shared" si="62"/>
        <v>9.270693869660948E-6</v>
      </c>
      <c r="AK164" s="3">
        <f t="shared" si="63"/>
        <v>1.998796090701126E-2</v>
      </c>
      <c r="AL164" s="3">
        <f t="shared" si="67"/>
        <v>5.224574821947095E-2</v>
      </c>
      <c r="AM164" s="3">
        <f t="shared" si="68"/>
        <v>0.22857328850823963</v>
      </c>
      <c r="AO164" s="4">
        <f t="shared" si="69"/>
        <v>77.142671149176039</v>
      </c>
    </row>
    <row r="165" spans="1:41" x14ac:dyDescent="0.25">
      <c r="A165" t="s">
        <v>777</v>
      </c>
      <c r="B165">
        <v>176</v>
      </c>
      <c r="C165">
        <v>8</v>
      </c>
      <c r="D165">
        <v>22</v>
      </c>
      <c r="E165" s="1">
        <v>0.95</v>
      </c>
      <c r="F165" t="s">
        <v>778</v>
      </c>
      <c r="G165" t="s">
        <v>779</v>
      </c>
      <c r="H165" t="s">
        <v>780</v>
      </c>
      <c r="I165" t="s">
        <v>22</v>
      </c>
      <c r="J165" t="s">
        <v>22</v>
      </c>
      <c r="K165" t="s">
        <v>22</v>
      </c>
      <c r="L165" t="s">
        <v>22</v>
      </c>
      <c r="N165">
        <f t="shared" si="64"/>
        <v>6</v>
      </c>
      <c r="O165">
        <f t="shared" si="70"/>
        <v>17</v>
      </c>
      <c r="P165">
        <f t="shared" si="71"/>
        <v>153</v>
      </c>
      <c r="Q165">
        <f t="shared" si="72"/>
        <v>0</v>
      </c>
      <c r="R165">
        <f t="shared" si="73"/>
        <v>0</v>
      </c>
      <c r="S165">
        <f t="shared" si="74"/>
        <v>0</v>
      </c>
      <c r="T165">
        <f t="shared" si="75"/>
        <v>0</v>
      </c>
      <c r="U165" s="2">
        <f t="shared" si="57"/>
        <v>176</v>
      </c>
      <c r="W165" s="3">
        <f t="shared" si="65"/>
        <v>3.4090909090909088E-2</v>
      </c>
      <c r="X165" s="3">
        <f t="shared" si="76"/>
        <v>9.6590909090909088E-2</v>
      </c>
      <c r="Y165" s="3">
        <f t="shared" si="77"/>
        <v>0.86931818181818177</v>
      </c>
      <c r="Z165" s="3">
        <f t="shared" si="78"/>
        <v>0</v>
      </c>
      <c r="AA165" s="3">
        <f t="shared" si="79"/>
        <v>0</v>
      </c>
      <c r="AB165" s="3">
        <f t="shared" si="80"/>
        <v>0</v>
      </c>
      <c r="AC165" s="3">
        <f t="shared" si="81"/>
        <v>0</v>
      </c>
      <c r="AE165" s="3">
        <f t="shared" si="66"/>
        <v>5.8217869357018344E-3</v>
      </c>
      <c r="AF165" s="3">
        <f t="shared" si="58"/>
        <v>1.8606099449297719E-4</v>
      </c>
      <c r="AG165" s="3">
        <f t="shared" si="59"/>
        <v>1.9191287323901365E-2</v>
      </c>
      <c r="AH165" s="3">
        <f t="shared" si="60"/>
        <v>2.7233621635409178E-3</v>
      </c>
      <c r="AI165" s="3">
        <f t="shared" si="61"/>
        <v>2.4995772096567872E-6</v>
      </c>
      <c r="AJ165" s="3">
        <f t="shared" si="62"/>
        <v>9.270693869660948E-6</v>
      </c>
      <c r="AK165" s="3">
        <f t="shared" si="63"/>
        <v>3.6331315241169355E-4</v>
      </c>
      <c r="AL165" s="3">
        <f t="shared" si="67"/>
        <v>2.8297580841128111E-2</v>
      </c>
      <c r="AM165" s="3">
        <f t="shared" si="68"/>
        <v>0.16821884805552589</v>
      </c>
      <c r="AO165" s="4">
        <f t="shared" si="69"/>
        <v>83.178115194447415</v>
      </c>
    </row>
    <row r="166" spans="1:41" x14ac:dyDescent="0.25">
      <c r="A166" t="s">
        <v>781</v>
      </c>
      <c r="B166">
        <v>743</v>
      </c>
      <c r="C166">
        <v>30</v>
      </c>
      <c r="D166">
        <v>24.7</v>
      </c>
      <c r="E166" s="1">
        <v>0.96</v>
      </c>
      <c r="F166" t="s">
        <v>782</v>
      </c>
      <c r="G166" t="s">
        <v>542</v>
      </c>
      <c r="H166" t="s">
        <v>783</v>
      </c>
      <c r="I166" t="s">
        <v>22</v>
      </c>
      <c r="J166" t="s">
        <v>22</v>
      </c>
      <c r="K166" t="s">
        <v>22</v>
      </c>
      <c r="L166" t="s">
        <v>22</v>
      </c>
      <c r="N166">
        <f t="shared" si="64"/>
        <v>15</v>
      </c>
      <c r="O166">
        <f t="shared" si="70"/>
        <v>19</v>
      </c>
      <c r="P166">
        <f t="shared" si="71"/>
        <v>709</v>
      </c>
      <c r="Q166">
        <f t="shared" si="72"/>
        <v>0</v>
      </c>
      <c r="R166">
        <f t="shared" si="73"/>
        <v>0</v>
      </c>
      <c r="S166">
        <f t="shared" si="74"/>
        <v>0</v>
      </c>
      <c r="T166">
        <f t="shared" si="75"/>
        <v>0</v>
      </c>
      <c r="U166" s="2">
        <f t="shared" si="57"/>
        <v>743</v>
      </c>
      <c r="W166" s="3">
        <f t="shared" si="65"/>
        <v>2.0188425302826378E-2</v>
      </c>
      <c r="X166" s="3">
        <f t="shared" si="76"/>
        <v>2.5572005383580079E-2</v>
      </c>
      <c r="Y166" s="3">
        <f t="shared" si="77"/>
        <v>0.95423956931359355</v>
      </c>
      <c r="Z166" s="3">
        <f t="shared" si="78"/>
        <v>0</v>
      </c>
      <c r="AA166" s="3">
        <f t="shared" si="79"/>
        <v>0</v>
      </c>
      <c r="AB166" s="3">
        <f t="shared" si="80"/>
        <v>0</v>
      </c>
      <c r="AC166" s="3">
        <f t="shared" si="81"/>
        <v>0</v>
      </c>
      <c r="AE166" s="3">
        <f t="shared" si="66"/>
        <v>8.1366026796450032E-3</v>
      </c>
      <c r="AF166" s="3">
        <f t="shared" si="58"/>
        <v>3.2922906587542311E-3</v>
      </c>
      <c r="AG166" s="3">
        <f t="shared" si="59"/>
        <v>4.9931694304259915E-2</v>
      </c>
      <c r="AH166" s="3">
        <f t="shared" si="60"/>
        <v>2.7233621635409178E-3</v>
      </c>
      <c r="AI166" s="3">
        <f t="shared" si="61"/>
        <v>2.4995772096567872E-6</v>
      </c>
      <c r="AJ166" s="3">
        <f t="shared" si="62"/>
        <v>9.270693869660948E-6</v>
      </c>
      <c r="AK166" s="3">
        <f t="shared" si="63"/>
        <v>3.6331315241169355E-4</v>
      </c>
      <c r="AL166" s="3">
        <f t="shared" si="67"/>
        <v>6.4459033229691085E-2</v>
      </c>
      <c r="AM166" s="3">
        <f t="shared" si="68"/>
        <v>0.25388783592305303</v>
      </c>
      <c r="AO166" s="4">
        <f t="shared" si="69"/>
        <v>74.611216407694698</v>
      </c>
    </row>
    <row r="167" spans="1:41" x14ac:dyDescent="0.25">
      <c r="A167" t="s">
        <v>784</v>
      </c>
      <c r="B167">
        <v>875</v>
      </c>
      <c r="C167">
        <v>37</v>
      </c>
      <c r="D167">
        <v>23.6</v>
      </c>
      <c r="E167" s="1">
        <v>0.94</v>
      </c>
      <c r="F167" t="s">
        <v>306</v>
      </c>
      <c r="G167" t="s">
        <v>785</v>
      </c>
      <c r="H167" t="s">
        <v>786</v>
      </c>
      <c r="I167" t="s">
        <v>64</v>
      </c>
      <c r="J167" t="s">
        <v>22</v>
      </c>
      <c r="K167" t="s">
        <v>22</v>
      </c>
      <c r="L167" t="s">
        <v>787</v>
      </c>
      <c r="N167">
        <f t="shared" si="64"/>
        <v>10</v>
      </c>
      <c r="O167">
        <f t="shared" si="70"/>
        <v>179</v>
      </c>
      <c r="P167">
        <f t="shared" si="71"/>
        <v>676</v>
      </c>
      <c r="Q167">
        <f t="shared" si="72"/>
        <v>1</v>
      </c>
      <c r="R167">
        <f t="shared" si="73"/>
        <v>0</v>
      </c>
      <c r="S167">
        <f t="shared" si="74"/>
        <v>0</v>
      </c>
      <c r="T167">
        <f t="shared" si="75"/>
        <v>9</v>
      </c>
      <c r="U167" s="2">
        <f t="shared" si="57"/>
        <v>875</v>
      </c>
      <c r="W167" s="3">
        <f t="shared" si="65"/>
        <v>1.1428571428571429E-2</v>
      </c>
      <c r="X167" s="3">
        <f t="shared" si="76"/>
        <v>0.20457142857142857</v>
      </c>
      <c r="Y167" s="3">
        <f t="shared" si="77"/>
        <v>0.77257142857142858</v>
      </c>
      <c r="Z167" s="3">
        <f t="shared" si="78"/>
        <v>1.1428571428571429E-3</v>
      </c>
      <c r="AA167" s="3">
        <f t="shared" si="79"/>
        <v>0</v>
      </c>
      <c r="AB167" s="3">
        <f t="shared" si="80"/>
        <v>0</v>
      </c>
      <c r="AC167" s="3">
        <f t="shared" si="81"/>
        <v>1.0285714285714285E-2</v>
      </c>
      <c r="AE167" s="3">
        <f t="shared" si="66"/>
        <v>9.7936700026523601E-3</v>
      </c>
      <c r="AF167" s="3">
        <f t="shared" si="58"/>
        <v>1.4791652355875434E-2</v>
      </c>
      <c r="AG167" s="3">
        <f t="shared" si="59"/>
        <v>1.7460588171195461E-3</v>
      </c>
      <c r="AH167" s="3">
        <f t="shared" si="60"/>
        <v>2.6053863601418893E-3</v>
      </c>
      <c r="AI167" s="3">
        <f t="shared" si="61"/>
        <v>2.4995772096567872E-6</v>
      </c>
      <c r="AJ167" s="3">
        <f t="shared" si="62"/>
        <v>9.270693869660948E-6</v>
      </c>
      <c r="AK167" s="3">
        <f t="shared" si="63"/>
        <v>7.7001694595776082E-5</v>
      </c>
      <c r="AL167" s="3">
        <f t="shared" si="67"/>
        <v>2.9025539501464328E-2</v>
      </c>
      <c r="AM167" s="3">
        <f t="shared" si="68"/>
        <v>0.17036883371516143</v>
      </c>
      <c r="AO167" s="4">
        <f t="shared" si="69"/>
        <v>82.96311662848386</v>
      </c>
    </row>
    <row r="168" spans="1:41" x14ac:dyDescent="0.25">
      <c r="A168" t="s">
        <v>788</v>
      </c>
      <c r="B168">
        <v>578</v>
      </c>
      <c r="C168">
        <v>24</v>
      </c>
      <c r="D168">
        <v>24</v>
      </c>
      <c r="E168" s="1">
        <v>0.89</v>
      </c>
      <c r="F168" t="s">
        <v>399</v>
      </c>
      <c r="G168" t="s">
        <v>789</v>
      </c>
      <c r="H168" t="s">
        <v>790</v>
      </c>
      <c r="I168" t="s">
        <v>791</v>
      </c>
      <c r="J168" t="s">
        <v>22</v>
      </c>
      <c r="K168" t="s">
        <v>22</v>
      </c>
      <c r="L168" t="s">
        <v>164</v>
      </c>
      <c r="N168">
        <f t="shared" si="64"/>
        <v>6</v>
      </c>
      <c r="O168">
        <f t="shared" si="70"/>
        <v>16</v>
      </c>
      <c r="P168">
        <f t="shared" si="71"/>
        <v>379</v>
      </c>
      <c r="Q168">
        <f t="shared" si="72"/>
        <v>172</v>
      </c>
      <c r="R168">
        <f t="shared" si="73"/>
        <v>0</v>
      </c>
      <c r="S168">
        <f t="shared" si="74"/>
        <v>0</v>
      </c>
      <c r="T168">
        <f t="shared" si="75"/>
        <v>5</v>
      </c>
      <c r="U168" s="2">
        <f t="shared" si="57"/>
        <v>578</v>
      </c>
      <c r="W168" s="3">
        <f t="shared" si="65"/>
        <v>1.0380622837370242E-2</v>
      </c>
      <c r="X168" s="3">
        <f t="shared" si="76"/>
        <v>2.768166089965398E-2</v>
      </c>
      <c r="Y168" s="3">
        <f t="shared" si="77"/>
        <v>0.65570934256055369</v>
      </c>
      <c r="Z168" s="3">
        <f t="shared" si="78"/>
        <v>0.29757785467128028</v>
      </c>
      <c r="AA168" s="3">
        <f t="shared" si="79"/>
        <v>0</v>
      </c>
      <c r="AB168" s="3">
        <f t="shared" si="80"/>
        <v>0</v>
      </c>
      <c r="AC168" s="3">
        <f t="shared" si="81"/>
        <v>8.6505190311418692E-3</v>
      </c>
      <c r="AE168" s="3">
        <f t="shared" si="66"/>
        <v>1.0002184414938392E-2</v>
      </c>
      <c r="AF168" s="3">
        <f t="shared" si="58"/>
        <v>3.0546436260489402E-3</v>
      </c>
      <c r="AG168" s="3">
        <f t="shared" si="59"/>
        <v>5.636438416299564E-3</v>
      </c>
      <c r="AH168" s="3">
        <f t="shared" si="60"/>
        <v>6.0217239608757175E-2</v>
      </c>
      <c r="AI168" s="3">
        <f t="shared" si="61"/>
        <v>2.4995772096567872E-6</v>
      </c>
      <c r="AJ168" s="3">
        <f t="shared" si="62"/>
        <v>9.270693869660948E-6</v>
      </c>
      <c r="AK168" s="3">
        <f t="shared" si="63"/>
        <v>1.0837343414941023E-4</v>
      </c>
      <c r="AL168" s="3">
        <f t="shared" si="67"/>
        <v>7.9030649771272804E-2</v>
      </c>
      <c r="AM168" s="3">
        <f t="shared" si="68"/>
        <v>0.28112390465997872</v>
      </c>
      <c r="AO168" s="4">
        <f t="shared" si="69"/>
        <v>71.887609534002124</v>
      </c>
    </row>
    <row r="169" spans="1:41" x14ac:dyDescent="0.25">
      <c r="A169" t="s">
        <v>792</v>
      </c>
      <c r="B169">
        <v>655</v>
      </c>
      <c r="C169">
        <v>26</v>
      </c>
      <c r="D169">
        <v>25.1</v>
      </c>
      <c r="E169" s="1">
        <v>0.85</v>
      </c>
      <c r="F169" t="s">
        <v>793</v>
      </c>
      <c r="G169" t="s">
        <v>794</v>
      </c>
      <c r="H169" t="s">
        <v>795</v>
      </c>
      <c r="I169" t="s">
        <v>45</v>
      </c>
      <c r="J169" t="s">
        <v>22</v>
      </c>
      <c r="K169" t="s">
        <v>22</v>
      </c>
      <c r="L169" t="s">
        <v>255</v>
      </c>
      <c r="N169">
        <f t="shared" si="64"/>
        <v>19</v>
      </c>
      <c r="O169">
        <f t="shared" si="70"/>
        <v>107</v>
      </c>
      <c r="P169">
        <f t="shared" si="71"/>
        <v>521</v>
      </c>
      <c r="Q169">
        <f t="shared" si="72"/>
        <v>3</v>
      </c>
      <c r="R169">
        <f t="shared" si="73"/>
        <v>0</v>
      </c>
      <c r="S169">
        <f t="shared" si="74"/>
        <v>0</v>
      </c>
      <c r="T169">
        <f t="shared" si="75"/>
        <v>5</v>
      </c>
      <c r="U169" s="2">
        <f t="shared" si="57"/>
        <v>655</v>
      </c>
      <c r="W169" s="3">
        <f t="shared" si="65"/>
        <v>2.9007633587786259E-2</v>
      </c>
      <c r="X169" s="3">
        <f t="shared" si="76"/>
        <v>0.16335877862595419</v>
      </c>
      <c r="Y169" s="3">
        <f t="shared" si="77"/>
        <v>0.79541984732824422</v>
      </c>
      <c r="Z169" s="3">
        <f t="shared" si="78"/>
        <v>4.5801526717557254E-3</v>
      </c>
      <c r="AA169" s="3">
        <f t="shared" si="79"/>
        <v>0</v>
      </c>
      <c r="AB169" s="3">
        <f t="shared" si="80"/>
        <v>0</v>
      </c>
      <c r="AC169" s="3">
        <f t="shared" si="81"/>
        <v>7.6335877862595417E-3</v>
      </c>
      <c r="AE169" s="3">
        <f t="shared" si="66"/>
        <v>6.6233409253639471E-3</v>
      </c>
      <c r="AF169" s="3">
        <f t="shared" si="58"/>
        <v>6.4654926529050553E-3</v>
      </c>
      <c r="AG169" s="3">
        <f t="shared" si="59"/>
        <v>4.177591105933306E-3</v>
      </c>
      <c r="AH169" s="3">
        <f t="shared" si="60"/>
        <v>2.2663017095932016E-3</v>
      </c>
      <c r="AI169" s="3">
        <f t="shared" si="61"/>
        <v>2.4995772096567872E-6</v>
      </c>
      <c r="AJ169" s="3">
        <f t="shared" si="62"/>
        <v>9.270693869660948E-6</v>
      </c>
      <c r="AK169" s="3">
        <f t="shared" si="63"/>
        <v>1.3058061290022581E-4</v>
      </c>
      <c r="AL169" s="3">
        <f t="shared" si="67"/>
        <v>1.9675077277775056E-2</v>
      </c>
      <c r="AM169" s="3">
        <f t="shared" si="68"/>
        <v>0.14026787685630326</v>
      </c>
      <c r="AO169" s="4">
        <f t="shared" si="69"/>
        <v>85.973212314369675</v>
      </c>
    </row>
    <row r="170" spans="1:41" x14ac:dyDescent="0.25">
      <c r="A170" t="s">
        <v>796</v>
      </c>
      <c r="B170">
        <v>724</v>
      </c>
      <c r="C170">
        <v>30</v>
      </c>
      <c r="D170">
        <v>24.1</v>
      </c>
      <c r="E170" s="1">
        <v>0.9</v>
      </c>
      <c r="F170" t="s">
        <v>797</v>
      </c>
      <c r="G170" t="s">
        <v>52</v>
      </c>
      <c r="H170" t="s">
        <v>798</v>
      </c>
      <c r="I170" t="s">
        <v>227</v>
      </c>
      <c r="J170" t="s">
        <v>22</v>
      </c>
      <c r="K170" t="s">
        <v>22</v>
      </c>
      <c r="L170" t="s">
        <v>65</v>
      </c>
      <c r="N170">
        <f t="shared" si="64"/>
        <v>11</v>
      </c>
      <c r="O170">
        <f t="shared" si="70"/>
        <v>6</v>
      </c>
      <c r="P170">
        <f t="shared" si="71"/>
        <v>699</v>
      </c>
      <c r="Q170">
        <f t="shared" si="72"/>
        <v>5</v>
      </c>
      <c r="R170">
        <f t="shared" si="73"/>
        <v>0</v>
      </c>
      <c r="S170">
        <f t="shared" si="74"/>
        <v>0</v>
      </c>
      <c r="T170">
        <f t="shared" si="75"/>
        <v>3</v>
      </c>
      <c r="U170" s="2">
        <f t="shared" si="57"/>
        <v>724</v>
      </c>
      <c r="W170" s="3">
        <f t="shared" si="65"/>
        <v>1.5193370165745856E-2</v>
      </c>
      <c r="X170" s="3">
        <f t="shared" si="76"/>
        <v>8.2872928176795577E-3</v>
      </c>
      <c r="Y170" s="3">
        <f t="shared" si="77"/>
        <v>0.96546961325966851</v>
      </c>
      <c r="Z170" s="3">
        <f t="shared" si="78"/>
        <v>6.9060773480662981E-3</v>
      </c>
      <c r="AA170" s="3">
        <f t="shared" si="79"/>
        <v>0</v>
      </c>
      <c r="AB170" s="3">
        <f t="shared" si="80"/>
        <v>0</v>
      </c>
      <c r="AC170" s="3">
        <f t="shared" si="81"/>
        <v>4.1436464088397788E-3</v>
      </c>
      <c r="AE170" s="3">
        <f t="shared" si="66"/>
        <v>9.062692361479047E-3</v>
      </c>
      <c r="AF170" s="3">
        <f t="shared" si="58"/>
        <v>5.5745932241275812E-3</v>
      </c>
      <c r="AG170" s="3">
        <f t="shared" si="59"/>
        <v>5.5076604881630964E-2</v>
      </c>
      <c r="AH170" s="3">
        <f t="shared" si="60"/>
        <v>2.0502571375123212E-3</v>
      </c>
      <c r="AI170" s="3">
        <f t="shared" si="61"/>
        <v>2.4995772096567872E-6</v>
      </c>
      <c r="AJ170" s="3">
        <f t="shared" si="62"/>
        <v>9.270693869660948E-6</v>
      </c>
      <c r="AK170" s="3">
        <f t="shared" si="63"/>
        <v>2.2252073230082873E-4</v>
      </c>
      <c r="AL170" s="3">
        <f t="shared" si="67"/>
        <v>7.1998438608130072E-2</v>
      </c>
      <c r="AM170" s="3">
        <f t="shared" si="68"/>
        <v>0.2683252478022336</v>
      </c>
      <c r="AO170" s="4">
        <f t="shared" si="69"/>
        <v>73.167475219776634</v>
      </c>
    </row>
    <row r="171" spans="1:41" x14ac:dyDescent="0.25">
      <c r="A171" t="s">
        <v>799</v>
      </c>
      <c r="B171">
        <v>782</v>
      </c>
      <c r="C171">
        <v>34</v>
      </c>
      <c r="D171">
        <v>23</v>
      </c>
      <c r="E171" s="1">
        <v>0.53</v>
      </c>
      <c r="F171" t="s">
        <v>800</v>
      </c>
      <c r="G171" t="s">
        <v>48</v>
      </c>
      <c r="H171" t="s">
        <v>801</v>
      </c>
      <c r="I171" t="s">
        <v>802</v>
      </c>
      <c r="J171" t="s">
        <v>61</v>
      </c>
      <c r="K171" t="s">
        <v>65</v>
      </c>
      <c r="L171" t="s">
        <v>803</v>
      </c>
      <c r="N171">
        <f t="shared" si="64"/>
        <v>135</v>
      </c>
      <c r="O171">
        <f t="shared" si="70"/>
        <v>9</v>
      </c>
      <c r="P171">
        <f t="shared" si="71"/>
        <v>399</v>
      </c>
      <c r="Q171">
        <f t="shared" si="72"/>
        <v>205</v>
      </c>
      <c r="R171">
        <f t="shared" si="73"/>
        <v>4</v>
      </c>
      <c r="S171">
        <f t="shared" si="74"/>
        <v>3</v>
      </c>
      <c r="T171">
        <f t="shared" si="75"/>
        <v>27</v>
      </c>
      <c r="U171" s="2">
        <f t="shared" si="57"/>
        <v>782</v>
      </c>
      <c r="W171" s="3">
        <f t="shared" si="65"/>
        <v>0.17263427109974425</v>
      </c>
      <c r="X171" s="3">
        <f t="shared" si="76"/>
        <v>1.1508951406649617E-2</v>
      </c>
      <c r="Y171" s="3">
        <f t="shared" si="77"/>
        <v>0.51023017902813295</v>
      </c>
      <c r="Z171" s="3">
        <f t="shared" si="78"/>
        <v>0.26214833759590794</v>
      </c>
      <c r="AA171" s="3">
        <f t="shared" si="79"/>
        <v>5.1150895140664966E-3</v>
      </c>
      <c r="AB171" s="3">
        <f t="shared" si="80"/>
        <v>3.8363171355498722E-3</v>
      </c>
      <c r="AC171" s="3">
        <f t="shared" si="81"/>
        <v>3.4526854219948847E-2</v>
      </c>
      <c r="AE171" s="3">
        <f t="shared" si="66"/>
        <v>3.8741570375170693E-3</v>
      </c>
      <c r="AF171" s="3">
        <f t="shared" si="58"/>
        <v>5.1038936381376746E-3</v>
      </c>
      <c r="AG171" s="3">
        <f t="shared" si="59"/>
        <v>4.8644676050041552E-2</v>
      </c>
      <c r="AH171" s="3">
        <f t="shared" si="60"/>
        <v>4.408424932233207E-2</v>
      </c>
      <c r="AI171" s="3">
        <f t="shared" si="61"/>
        <v>1.2489752459251558E-5</v>
      </c>
      <c r="AJ171" s="3">
        <f t="shared" si="62"/>
        <v>6.2652879572836364E-7</v>
      </c>
      <c r="AK171" s="3">
        <f t="shared" si="63"/>
        <v>2.391995992883557E-4</v>
      </c>
      <c r="AL171" s="3">
        <f t="shared" si="67"/>
        <v>0.1019592919285717</v>
      </c>
      <c r="AM171" s="3">
        <f t="shared" si="68"/>
        <v>0.31931065113549173</v>
      </c>
      <c r="AO171" s="4">
        <f t="shared" si="69"/>
        <v>68.068934886450819</v>
      </c>
    </row>
    <row r="172" spans="1:41" x14ac:dyDescent="0.25">
      <c r="A172" t="s">
        <v>804</v>
      </c>
      <c r="B172">
        <v>934</v>
      </c>
      <c r="C172">
        <v>38</v>
      </c>
      <c r="D172">
        <v>24.5</v>
      </c>
      <c r="E172" s="1">
        <v>0.91</v>
      </c>
      <c r="F172" t="s">
        <v>805</v>
      </c>
      <c r="G172" t="s">
        <v>22</v>
      </c>
      <c r="H172" t="s">
        <v>806</v>
      </c>
      <c r="I172" t="s">
        <v>338</v>
      </c>
      <c r="J172" t="s">
        <v>22</v>
      </c>
      <c r="K172" t="s">
        <v>22</v>
      </c>
      <c r="L172" t="s">
        <v>338</v>
      </c>
      <c r="N172">
        <f t="shared" si="64"/>
        <v>14</v>
      </c>
      <c r="O172">
        <f t="shared" si="70"/>
        <v>0</v>
      </c>
      <c r="P172">
        <f t="shared" si="71"/>
        <v>916</v>
      </c>
      <c r="Q172">
        <f t="shared" si="72"/>
        <v>2</v>
      </c>
      <c r="R172">
        <f t="shared" si="73"/>
        <v>0</v>
      </c>
      <c r="S172">
        <f t="shared" si="74"/>
        <v>0</v>
      </c>
      <c r="T172">
        <f t="shared" si="75"/>
        <v>2</v>
      </c>
      <c r="U172" s="2">
        <f t="shared" si="57"/>
        <v>934</v>
      </c>
      <c r="W172" s="3">
        <f t="shared" si="65"/>
        <v>1.4989293361884369E-2</v>
      </c>
      <c r="X172" s="3">
        <f t="shared" si="76"/>
        <v>0</v>
      </c>
      <c r="Y172" s="3">
        <f t="shared" si="77"/>
        <v>0.98072805139186292</v>
      </c>
      <c r="Z172" s="3">
        <f t="shared" si="78"/>
        <v>2.1413276231263384E-3</v>
      </c>
      <c r="AA172" s="3">
        <f t="shared" si="79"/>
        <v>0</v>
      </c>
      <c r="AB172" s="3">
        <f t="shared" si="80"/>
        <v>0</v>
      </c>
      <c r="AC172" s="3">
        <f t="shared" si="81"/>
        <v>2.1413276231263384E-3</v>
      </c>
      <c r="AE172" s="3">
        <f t="shared" si="66"/>
        <v>9.1015894870488528E-3</v>
      </c>
      <c r="AF172" s="3">
        <f t="shared" si="58"/>
        <v>6.8807840252619193E-3</v>
      </c>
      <c r="AG172" s="3">
        <f t="shared" si="59"/>
        <v>6.2471249032186829E-2</v>
      </c>
      <c r="AH172" s="3">
        <f t="shared" si="60"/>
        <v>2.5044534751171902E-3</v>
      </c>
      <c r="AI172" s="3">
        <f t="shared" si="61"/>
        <v>2.4995772096567872E-6</v>
      </c>
      <c r="AJ172" s="3">
        <f t="shared" si="62"/>
        <v>9.270693869660948E-6</v>
      </c>
      <c r="AK172" s="3">
        <f t="shared" si="63"/>
        <v>2.8626770736001159E-4</v>
      </c>
      <c r="AL172" s="3">
        <f t="shared" si="67"/>
        <v>8.1256113998054116E-2</v>
      </c>
      <c r="AM172" s="3">
        <f t="shared" si="68"/>
        <v>0.28505458073508327</v>
      </c>
      <c r="AO172" s="4">
        <f t="shared" si="69"/>
        <v>71.494541926491678</v>
      </c>
    </row>
    <row r="173" spans="1:41" x14ac:dyDescent="0.25">
      <c r="A173" t="s">
        <v>807</v>
      </c>
      <c r="B173">
        <v>501</v>
      </c>
      <c r="C173">
        <v>22</v>
      </c>
      <c r="D173">
        <v>22.7</v>
      </c>
      <c r="E173" s="1">
        <v>0.89</v>
      </c>
      <c r="F173" t="s">
        <v>808</v>
      </c>
      <c r="G173" t="s">
        <v>151</v>
      </c>
      <c r="H173" t="s">
        <v>809</v>
      </c>
      <c r="I173" t="s">
        <v>165</v>
      </c>
      <c r="J173" t="s">
        <v>82</v>
      </c>
      <c r="K173" t="s">
        <v>22</v>
      </c>
      <c r="L173" t="s">
        <v>82</v>
      </c>
      <c r="N173">
        <f t="shared" si="64"/>
        <v>14</v>
      </c>
      <c r="O173">
        <f t="shared" si="70"/>
        <v>6</v>
      </c>
      <c r="P173">
        <f t="shared" si="71"/>
        <v>471</v>
      </c>
      <c r="Q173">
        <f t="shared" si="72"/>
        <v>4</v>
      </c>
      <c r="R173">
        <f t="shared" si="73"/>
        <v>3</v>
      </c>
      <c r="S173">
        <f t="shared" si="74"/>
        <v>0</v>
      </c>
      <c r="T173">
        <f t="shared" si="75"/>
        <v>3</v>
      </c>
      <c r="U173" s="2">
        <f t="shared" si="57"/>
        <v>501</v>
      </c>
      <c r="W173" s="3">
        <f t="shared" si="65"/>
        <v>2.7944111776447105E-2</v>
      </c>
      <c r="X173" s="3">
        <f t="shared" si="76"/>
        <v>1.1976047904191617E-2</v>
      </c>
      <c r="Y173" s="3">
        <f t="shared" si="77"/>
        <v>0.94011976047904189</v>
      </c>
      <c r="Z173" s="3">
        <f t="shared" si="78"/>
        <v>7.9840319361277438E-3</v>
      </c>
      <c r="AA173" s="3">
        <f t="shared" si="79"/>
        <v>5.9880239520958087E-3</v>
      </c>
      <c r="AB173" s="3">
        <f t="shared" si="80"/>
        <v>0</v>
      </c>
      <c r="AC173" s="3">
        <f t="shared" si="81"/>
        <v>5.9880239520958087E-3</v>
      </c>
      <c r="AE173" s="3">
        <f t="shared" si="66"/>
        <v>6.7975791323095034E-3</v>
      </c>
      <c r="AF173" s="3">
        <f t="shared" si="58"/>
        <v>5.0373716310459764E-3</v>
      </c>
      <c r="AG173" s="3">
        <f t="shared" si="59"/>
        <v>4.3820807514500917E-2</v>
      </c>
      <c r="AH173" s="3">
        <f t="shared" si="60"/>
        <v>1.9538000622963728E-3</v>
      </c>
      <c r="AI173" s="3">
        <f t="shared" si="61"/>
        <v>1.9421814930166306E-5</v>
      </c>
      <c r="AJ173" s="3">
        <f t="shared" si="62"/>
        <v>9.270693869660948E-6</v>
      </c>
      <c r="AK173" s="3">
        <f t="shared" si="63"/>
        <v>1.7089682600351382E-4</v>
      </c>
      <c r="AL173" s="3">
        <f t="shared" si="67"/>
        <v>5.780914767495611E-2</v>
      </c>
      <c r="AM173" s="3">
        <f t="shared" si="68"/>
        <v>0.24043532950661828</v>
      </c>
      <c r="AO173" s="4">
        <f t="shared" si="69"/>
        <v>75.956467049338173</v>
      </c>
    </row>
    <row r="174" spans="1:41" x14ac:dyDescent="0.25">
      <c r="A174" t="s">
        <v>810</v>
      </c>
      <c r="B174">
        <v>502</v>
      </c>
      <c r="C174">
        <v>19</v>
      </c>
      <c r="D174">
        <v>26.4</v>
      </c>
      <c r="E174" s="1">
        <v>0.26</v>
      </c>
      <c r="F174" t="s">
        <v>811</v>
      </c>
      <c r="G174" t="s">
        <v>812</v>
      </c>
      <c r="H174" t="s">
        <v>813</v>
      </c>
      <c r="I174" t="s">
        <v>814</v>
      </c>
      <c r="J174" t="s">
        <v>22</v>
      </c>
      <c r="K174" t="s">
        <v>22</v>
      </c>
      <c r="L174" t="s">
        <v>815</v>
      </c>
      <c r="N174">
        <f t="shared" si="64"/>
        <v>259</v>
      </c>
      <c r="O174">
        <f t="shared" si="70"/>
        <v>16</v>
      </c>
      <c r="P174">
        <f t="shared" si="71"/>
        <v>156</v>
      </c>
      <c r="Q174">
        <f t="shared" si="72"/>
        <v>47</v>
      </c>
      <c r="R174">
        <f t="shared" si="73"/>
        <v>0</v>
      </c>
      <c r="S174">
        <f t="shared" si="74"/>
        <v>0</v>
      </c>
      <c r="T174">
        <f t="shared" si="75"/>
        <v>24</v>
      </c>
      <c r="U174" s="2">
        <f t="shared" si="57"/>
        <v>502</v>
      </c>
      <c r="W174" s="3">
        <f t="shared" si="65"/>
        <v>0.51593625498007967</v>
      </c>
      <c r="X174" s="3">
        <f t="shared" si="76"/>
        <v>3.1872509960159362E-2</v>
      </c>
      <c r="Y174" s="3">
        <f t="shared" si="77"/>
        <v>0.31075697211155379</v>
      </c>
      <c r="Z174" s="3">
        <f t="shared" si="78"/>
        <v>9.3625498007968128E-2</v>
      </c>
      <c r="AA174" s="3">
        <f t="shared" si="79"/>
        <v>0</v>
      </c>
      <c r="AB174" s="3">
        <f t="shared" si="80"/>
        <v>0</v>
      </c>
      <c r="AC174" s="3">
        <f t="shared" si="81"/>
        <v>4.7808764940239043E-2</v>
      </c>
      <c r="AE174" s="3">
        <f t="shared" si="66"/>
        <v>0.16446651234788073</v>
      </c>
      <c r="AF174" s="3">
        <f t="shared" si="58"/>
        <v>2.6089601890527244E-3</v>
      </c>
      <c r="AG174" s="3">
        <f t="shared" si="59"/>
        <v>0.17642401459480184</v>
      </c>
      <c r="AH174" s="3">
        <f t="shared" si="60"/>
        <v>1.7172450437703414E-3</v>
      </c>
      <c r="AI174" s="3">
        <f t="shared" si="61"/>
        <v>2.4995772096567872E-6</v>
      </c>
      <c r="AJ174" s="3">
        <f t="shared" si="62"/>
        <v>9.270693869660948E-6</v>
      </c>
      <c r="AK174" s="3">
        <f t="shared" si="63"/>
        <v>8.2644691231498722E-4</v>
      </c>
      <c r="AL174" s="3">
        <f t="shared" si="67"/>
        <v>0.34605494935889991</v>
      </c>
      <c r="AM174" s="3">
        <f t="shared" si="68"/>
        <v>0.58826435329611793</v>
      </c>
      <c r="AO174" s="4">
        <f t="shared" si="69"/>
        <v>41.17356467038821</v>
      </c>
    </row>
    <row r="175" spans="1:41" x14ac:dyDescent="0.25">
      <c r="A175" t="s">
        <v>816</v>
      </c>
      <c r="B175">
        <v>418</v>
      </c>
      <c r="C175">
        <v>18</v>
      </c>
      <c r="D175">
        <v>23.2</v>
      </c>
      <c r="E175" s="1">
        <v>0.88</v>
      </c>
      <c r="F175" t="s">
        <v>262</v>
      </c>
      <c r="G175" t="s">
        <v>176</v>
      </c>
      <c r="H175" t="s">
        <v>817</v>
      </c>
      <c r="I175" t="s">
        <v>262</v>
      </c>
      <c r="J175" t="s">
        <v>22</v>
      </c>
      <c r="K175" t="s">
        <v>22</v>
      </c>
      <c r="L175" t="s">
        <v>58</v>
      </c>
      <c r="N175">
        <f t="shared" si="64"/>
        <v>5</v>
      </c>
      <c r="O175">
        <f t="shared" si="70"/>
        <v>2</v>
      </c>
      <c r="P175">
        <f t="shared" si="71"/>
        <v>403</v>
      </c>
      <c r="Q175">
        <f t="shared" si="72"/>
        <v>5</v>
      </c>
      <c r="R175">
        <f t="shared" si="73"/>
        <v>0</v>
      </c>
      <c r="S175">
        <f t="shared" si="74"/>
        <v>0</v>
      </c>
      <c r="T175">
        <f t="shared" si="75"/>
        <v>3</v>
      </c>
      <c r="U175" s="2">
        <f t="shared" si="57"/>
        <v>418</v>
      </c>
      <c r="W175" s="3">
        <f t="shared" si="65"/>
        <v>1.1961722488038277E-2</v>
      </c>
      <c r="X175" s="3">
        <f t="shared" si="76"/>
        <v>4.7846889952153108E-3</v>
      </c>
      <c r="Y175" s="3">
        <f t="shared" si="77"/>
        <v>0.96411483253588515</v>
      </c>
      <c r="Z175" s="3">
        <f t="shared" si="78"/>
        <v>1.1961722488038277E-2</v>
      </c>
      <c r="AA175" s="3">
        <f t="shared" si="79"/>
        <v>0</v>
      </c>
      <c r="AB175" s="3">
        <f t="shared" si="80"/>
        <v>0</v>
      </c>
      <c r="AC175" s="3">
        <f t="shared" si="81"/>
        <v>7.1770334928229667E-3</v>
      </c>
      <c r="AE175" s="3">
        <f t="shared" si="66"/>
        <v>9.6884298250190792E-3</v>
      </c>
      <c r="AF175" s="3">
        <f t="shared" si="58"/>
        <v>6.109892667242745E-3</v>
      </c>
      <c r="AG175" s="3">
        <f t="shared" si="59"/>
        <v>5.4442549449212126E-2</v>
      </c>
      <c r="AH175" s="3">
        <f t="shared" si="60"/>
        <v>1.6179798354432051E-3</v>
      </c>
      <c r="AI175" s="3">
        <f t="shared" si="61"/>
        <v>2.4995772096567872E-6</v>
      </c>
      <c r="AJ175" s="3">
        <f t="shared" si="62"/>
        <v>9.270693869660948E-6</v>
      </c>
      <c r="AK175" s="3">
        <f t="shared" si="63"/>
        <v>1.4122331770280227E-4</v>
      </c>
      <c r="AL175" s="3">
        <f t="shared" si="67"/>
        <v>7.2011845365699281E-2</v>
      </c>
      <c r="AM175" s="3">
        <f t="shared" si="68"/>
        <v>0.26835022892797999</v>
      </c>
      <c r="AO175" s="4">
        <f t="shared" si="69"/>
        <v>73.164977107201992</v>
      </c>
    </row>
    <row r="176" spans="1:41" x14ac:dyDescent="0.25">
      <c r="A176" t="s">
        <v>818</v>
      </c>
      <c r="B176" s="2">
        <v>1425</v>
      </c>
      <c r="C176">
        <v>58</v>
      </c>
      <c r="D176">
        <v>24.5</v>
      </c>
      <c r="E176" s="1">
        <v>0.88</v>
      </c>
      <c r="F176" t="s">
        <v>819</v>
      </c>
      <c r="G176" t="s">
        <v>820</v>
      </c>
      <c r="H176" t="s">
        <v>821</v>
      </c>
      <c r="I176" t="s">
        <v>22</v>
      </c>
      <c r="J176" t="s">
        <v>64</v>
      </c>
      <c r="K176" t="s">
        <v>64</v>
      </c>
      <c r="L176" t="s">
        <v>64</v>
      </c>
      <c r="N176">
        <f t="shared" si="64"/>
        <v>11</v>
      </c>
      <c r="O176">
        <f t="shared" si="70"/>
        <v>5</v>
      </c>
      <c r="P176">
        <f t="shared" si="71"/>
        <v>1406</v>
      </c>
      <c r="Q176">
        <f t="shared" si="72"/>
        <v>0</v>
      </c>
      <c r="R176">
        <f t="shared" si="73"/>
        <v>1</v>
      </c>
      <c r="S176">
        <f t="shared" si="74"/>
        <v>1</v>
      </c>
      <c r="T176">
        <f t="shared" si="75"/>
        <v>1</v>
      </c>
      <c r="U176" s="2">
        <f t="shared" si="57"/>
        <v>1425</v>
      </c>
      <c r="W176" s="3">
        <f t="shared" si="65"/>
        <v>7.7192982456140355E-3</v>
      </c>
      <c r="X176" s="3">
        <f t="shared" si="76"/>
        <v>3.5087719298245615E-3</v>
      </c>
      <c r="Y176" s="3">
        <f t="shared" si="77"/>
        <v>0.98666666666666669</v>
      </c>
      <c r="Z176" s="3">
        <f t="shared" si="78"/>
        <v>0</v>
      </c>
      <c r="AA176" s="3">
        <f t="shared" si="79"/>
        <v>7.0175438596491223E-4</v>
      </c>
      <c r="AB176" s="3">
        <f t="shared" si="80"/>
        <v>7.0175438596491223E-4</v>
      </c>
      <c r="AC176" s="3">
        <f t="shared" si="81"/>
        <v>7.0175438596491223E-4</v>
      </c>
      <c r="AE176" s="3">
        <f t="shared" si="66"/>
        <v>1.0541590113069864E-2</v>
      </c>
      <c r="AF176" s="3">
        <f t="shared" si="58"/>
        <v>6.3109867940640309E-3</v>
      </c>
      <c r="AG176" s="3">
        <f t="shared" si="59"/>
        <v>6.5475140778662816E-2</v>
      </c>
      <c r="AH176" s="3">
        <f t="shared" si="60"/>
        <v>2.7233621635409178E-3</v>
      </c>
      <c r="AI176" s="3">
        <f t="shared" si="61"/>
        <v>7.7308186452990521E-7</v>
      </c>
      <c r="AJ176" s="3">
        <f t="shared" si="62"/>
        <v>5.4897756622761153E-6</v>
      </c>
      <c r="AK176" s="3">
        <f t="shared" si="63"/>
        <v>3.3705364639323958E-4</v>
      </c>
      <c r="AL176" s="3">
        <f t="shared" si="67"/>
        <v>8.5394396353257684E-2</v>
      </c>
      <c r="AM176" s="3">
        <f t="shared" si="68"/>
        <v>0.29222319612456793</v>
      </c>
      <c r="AO176" s="4">
        <f t="shared" si="69"/>
        <v>70.777680387543199</v>
      </c>
    </row>
    <row r="177" spans="1:41" x14ac:dyDescent="0.25">
      <c r="A177" t="s">
        <v>822</v>
      </c>
      <c r="B177">
        <v>248</v>
      </c>
      <c r="C177">
        <v>10</v>
      </c>
      <c r="D177">
        <v>24.8</v>
      </c>
      <c r="E177" s="1">
        <v>0.71</v>
      </c>
      <c r="F177" t="s">
        <v>823</v>
      </c>
      <c r="G177" t="s">
        <v>310</v>
      </c>
      <c r="H177" t="s">
        <v>824</v>
      </c>
      <c r="I177" t="s">
        <v>825</v>
      </c>
      <c r="J177" t="s">
        <v>38</v>
      </c>
      <c r="K177" t="s">
        <v>22</v>
      </c>
      <c r="L177" t="s">
        <v>310</v>
      </c>
      <c r="N177">
        <f t="shared" si="64"/>
        <v>42</v>
      </c>
      <c r="O177">
        <f t="shared" si="70"/>
        <v>5</v>
      </c>
      <c r="P177">
        <f t="shared" si="71"/>
        <v>182</v>
      </c>
      <c r="Q177">
        <f t="shared" si="72"/>
        <v>12</v>
      </c>
      <c r="R177">
        <f t="shared" si="73"/>
        <v>2</v>
      </c>
      <c r="S177">
        <f t="shared" si="74"/>
        <v>0</v>
      </c>
      <c r="T177">
        <f t="shared" si="75"/>
        <v>5</v>
      </c>
      <c r="U177" s="2">
        <f t="shared" si="57"/>
        <v>248</v>
      </c>
      <c r="W177" s="3">
        <f t="shared" si="65"/>
        <v>0.16935483870967741</v>
      </c>
      <c r="X177" s="3">
        <f t="shared" si="76"/>
        <v>2.0161290322580645E-2</v>
      </c>
      <c r="Y177" s="3">
        <f t="shared" si="77"/>
        <v>0.7338709677419355</v>
      </c>
      <c r="Z177" s="3">
        <f t="shared" si="78"/>
        <v>4.8387096774193547E-2</v>
      </c>
      <c r="AA177" s="3">
        <f t="shared" si="79"/>
        <v>8.0645161290322578E-3</v>
      </c>
      <c r="AB177" s="3">
        <f t="shared" si="80"/>
        <v>0</v>
      </c>
      <c r="AC177" s="3">
        <f t="shared" si="81"/>
        <v>2.0161290322580645E-2</v>
      </c>
      <c r="AE177" s="3">
        <f t="shared" si="66"/>
        <v>3.4766700857945328E-3</v>
      </c>
      <c r="AF177" s="3">
        <f t="shared" si="58"/>
        <v>3.9424837732731661E-3</v>
      </c>
      <c r="AG177" s="3">
        <f t="shared" si="59"/>
        <v>9.5197412921747522E-6</v>
      </c>
      <c r="AH177" s="3">
        <f t="shared" si="60"/>
        <v>1.4430469533812825E-5</v>
      </c>
      <c r="AI177" s="3">
        <f t="shared" si="61"/>
        <v>4.2035914921443389E-5</v>
      </c>
      <c r="AJ177" s="3">
        <f t="shared" si="62"/>
        <v>9.270693869660948E-6</v>
      </c>
      <c r="AK177" s="3">
        <f t="shared" si="63"/>
        <v>1.2111334665086219E-6</v>
      </c>
      <c r="AL177" s="3">
        <f t="shared" si="67"/>
        <v>7.4956218121512994E-3</v>
      </c>
      <c r="AM177" s="3">
        <f t="shared" si="68"/>
        <v>8.6577259209051544E-2</v>
      </c>
      <c r="AO177" s="4">
        <f t="shared" si="69"/>
        <v>91.34227407909485</v>
      </c>
    </row>
    <row r="178" spans="1:41" x14ac:dyDescent="0.25">
      <c r="A178" t="s">
        <v>826</v>
      </c>
      <c r="B178">
        <v>401</v>
      </c>
      <c r="C178">
        <v>18</v>
      </c>
      <c r="D178">
        <v>22.2</v>
      </c>
      <c r="E178" s="1">
        <v>0.66</v>
      </c>
      <c r="F178" t="s">
        <v>827</v>
      </c>
      <c r="G178" t="s">
        <v>828</v>
      </c>
      <c r="H178" t="s">
        <v>829</v>
      </c>
      <c r="I178" t="s">
        <v>830</v>
      </c>
      <c r="J178" t="s">
        <v>22</v>
      </c>
      <c r="K178" t="s">
        <v>176</v>
      </c>
      <c r="L178" t="s">
        <v>831</v>
      </c>
      <c r="N178">
        <f t="shared" si="64"/>
        <v>137</v>
      </c>
      <c r="O178">
        <f t="shared" si="70"/>
        <v>35</v>
      </c>
      <c r="P178">
        <f t="shared" si="71"/>
        <v>189</v>
      </c>
      <c r="Q178">
        <f t="shared" si="72"/>
        <v>23</v>
      </c>
      <c r="R178">
        <f t="shared" si="73"/>
        <v>0</v>
      </c>
      <c r="S178">
        <f t="shared" si="74"/>
        <v>2</v>
      </c>
      <c r="T178">
        <f t="shared" si="75"/>
        <v>15</v>
      </c>
      <c r="U178" s="2">
        <f t="shared" si="57"/>
        <v>401</v>
      </c>
      <c r="W178" s="3">
        <f t="shared" si="65"/>
        <v>0.34164588528678302</v>
      </c>
      <c r="X178" s="3">
        <f t="shared" si="76"/>
        <v>8.7281795511221949E-2</v>
      </c>
      <c r="Y178" s="3">
        <f t="shared" si="77"/>
        <v>0.47132169576059851</v>
      </c>
      <c r="Z178" s="3">
        <f t="shared" si="78"/>
        <v>5.7356608478802994E-2</v>
      </c>
      <c r="AA178" s="3">
        <f t="shared" si="79"/>
        <v>0</v>
      </c>
      <c r="AB178" s="3">
        <f t="shared" si="80"/>
        <v>4.9875311720698253E-3</v>
      </c>
      <c r="AC178" s="3">
        <f t="shared" si="81"/>
        <v>3.7406483790523692E-2</v>
      </c>
      <c r="AE178" s="3">
        <f t="shared" si="66"/>
        <v>5.3478570217984384E-2</v>
      </c>
      <c r="AF178" s="3">
        <f t="shared" si="58"/>
        <v>1.8760195211965574E-5</v>
      </c>
      <c r="AG178" s="3">
        <f t="shared" si="59"/>
        <v>6.7321496815921894E-2</v>
      </c>
      <c r="AH178" s="3">
        <f t="shared" si="60"/>
        <v>2.6736820202530419E-5</v>
      </c>
      <c r="AI178" s="3">
        <f t="shared" si="61"/>
        <v>2.4995772096567872E-6</v>
      </c>
      <c r="AJ178" s="3">
        <f t="shared" si="62"/>
        <v>3.7742766157034727E-6</v>
      </c>
      <c r="AK178" s="3">
        <f t="shared" si="63"/>
        <v>3.3656502254617769E-4</v>
      </c>
      <c r="AL178" s="3">
        <f t="shared" si="67"/>
        <v>0.12118840292569232</v>
      </c>
      <c r="AM178" s="3">
        <f t="shared" si="68"/>
        <v>0.34812124744935108</v>
      </c>
      <c r="AO178" s="4">
        <f t="shared" si="69"/>
        <v>65.187875255064895</v>
      </c>
    </row>
    <row r="179" spans="1:41" x14ac:dyDescent="0.25">
      <c r="A179" t="s">
        <v>832</v>
      </c>
      <c r="B179">
        <v>246</v>
      </c>
      <c r="C179">
        <v>10</v>
      </c>
      <c r="D179">
        <v>24.6</v>
      </c>
      <c r="E179" s="1">
        <v>0.69</v>
      </c>
      <c r="F179" t="s">
        <v>833</v>
      </c>
      <c r="G179" t="s">
        <v>834</v>
      </c>
      <c r="H179" t="s">
        <v>835</v>
      </c>
      <c r="I179" t="s">
        <v>836</v>
      </c>
      <c r="J179" t="s">
        <v>22</v>
      </c>
      <c r="K179" t="s">
        <v>22</v>
      </c>
      <c r="L179" t="s">
        <v>837</v>
      </c>
      <c r="N179">
        <f t="shared" si="64"/>
        <v>51</v>
      </c>
      <c r="O179">
        <f t="shared" si="70"/>
        <v>20</v>
      </c>
      <c r="P179">
        <f t="shared" si="71"/>
        <v>135</v>
      </c>
      <c r="Q179">
        <f t="shared" si="72"/>
        <v>32</v>
      </c>
      <c r="R179">
        <f t="shared" si="73"/>
        <v>0</v>
      </c>
      <c r="S179">
        <f t="shared" si="74"/>
        <v>0</v>
      </c>
      <c r="T179">
        <f t="shared" si="75"/>
        <v>8</v>
      </c>
      <c r="U179" s="2">
        <f t="shared" si="57"/>
        <v>246</v>
      </c>
      <c r="W179" s="3">
        <f t="shared" si="65"/>
        <v>0.2073170731707317</v>
      </c>
      <c r="X179" s="3">
        <f t="shared" si="76"/>
        <v>8.1300813008130079E-2</v>
      </c>
      <c r="Y179" s="3">
        <f t="shared" si="77"/>
        <v>0.54878048780487809</v>
      </c>
      <c r="Z179" s="3">
        <f t="shared" si="78"/>
        <v>0.13008130081300814</v>
      </c>
      <c r="AA179" s="3">
        <f t="shared" si="79"/>
        <v>0</v>
      </c>
      <c r="AB179" s="3">
        <f t="shared" si="80"/>
        <v>0</v>
      </c>
      <c r="AC179" s="3">
        <f t="shared" si="81"/>
        <v>3.2520325203252036E-2</v>
      </c>
      <c r="AE179" s="3">
        <f t="shared" si="66"/>
        <v>9.3945581438336402E-3</v>
      </c>
      <c r="AF179" s="3">
        <f t="shared" si="58"/>
        <v>2.721438831613391E-6</v>
      </c>
      <c r="AG179" s="3">
        <f t="shared" si="59"/>
        <v>3.312584628362291E-2</v>
      </c>
      <c r="AH179" s="3">
        <f t="shared" si="60"/>
        <v>6.0677024166792704E-3</v>
      </c>
      <c r="AI179" s="3">
        <f t="shared" si="61"/>
        <v>2.4995772096567872E-6</v>
      </c>
      <c r="AJ179" s="3">
        <f t="shared" si="62"/>
        <v>9.270693869660948E-6</v>
      </c>
      <c r="AK179" s="3">
        <f t="shared" si="63"/>
        <v>1.8115948545202585E-4</v>
      </c>
      <c r="AL179" s="3">
        <f t="shared" si="67"/>
        <v>4.8783758039498776E-2</v>
      </c>
      <c r="AM179" s="3">
        <f t="shared" si="68"/>
        <v>0.22087045533411384</v>
      </c>
      <c r="AO179" s="4">
        <f t="shared" si="69"/>
        <v>77.912954466588616</v>
      </c>
    </row>
    <row r="180" spans="1:41" x14ac:dyDescent="0.25">
      <c r="A180" t="s">
        <v>838</v>
      </c>
      <c r="B180">
        <v>554</v>
      </c>
      <c r="C180">
        <v>23</v>
      </c>
      <c r="D180">
        <v>24</v>
      </c>
      <c r="E180" s="1">
        <v>0.19</v>
      </c>
      <c r="F180" t="s">
        <v>839</v>
      </c>
      <c r="G180" t="s">
        <v>840</v>
      </c>
      <c r="H180" t="s">
        <v>841</v>
      </c>
      <c r="I180" t="s">
        <v>842</v>
      </c>
      <c r="J180" t="s">
        <v>45</v>
      </c>
      <c r="K180" t="s">
        <v>23</v>
      </c>
      <c r="L180" t="s">
        <v>843</v>
      </c>
      <c r="N180">
        <f t="shared" si="64"/>
        <v>333</v>
      </c>
      <c r="O180">
        <f t="shared" si="70"/>
        <v>34</v>
      </c>
      <c r="P180">
        <f t="shared" si="71"/>
        <v>87</v>
      </c>
      <c r="Q180">
        <f t="shared" si="72"/>
        <v>59</v>
      </c>
      <c r="R180">
        <f t="shared" si="73"/>
        <v>3</v>
      </c>
      <c r="S180">
        <f t="shared" si="74"/>
        <v>2</v>
      </c>
      <c r="T180">
        <f t="shared" si="75"/>
        <v>36</v>
      </c>
      <c r="U180" s="2">
        <f t="shared" si="57"/>
        <v>554</v>
      </c>
      <c r="W180" s="3">
        <f t="shared" si="65"/>
        <v>0.60108303249097472</v>
      </c>
      <c r="X180" s="3">
        <f t="shared" si="76"/>
        <v>6.1371841155234655E-2</v>
      </c>
      <c r="Y180" s="3">
        <f t="shared" si="77"/>
        <v>0.15703971119133575</v>
      </c>
      <c r="Z180" s="3">
        <f t="shared" si="78"/>
        <v>0.10649819494584838</v>
      </c>
      <c r="AA180" s="3">
        <f t="shared" si="79"/>
        <v>5.415162454873646E-3</v>
      </c>
      <c r="AB180" s="3">
        <f t="shared" si="80"/>
        <v>3.6101083032490976E-3</v>
      </c>
      <c r="AC180" s="3">
        <f t="shared" si="81"/>
        <v>6.4981949458483748E-2</v>
      </c>
      <c r="AE180" s="3">
        <f t="shared" si="66"/>
        <v>0.24077813656769642</v>
      </c>
      <c r="AF180" s="3">
        <f t="shared" si="58"/>
        <v>4.656381468438718E-4</v>
      </c>
      <c r="AG180" s="3">
        <f t="shared" si="59"/>
        <v>0.32918429895856954</v>
      </c>
      <c r="AH180" s="3">
        <f t="shared" si="60"/>
        <v>2.9498316218471241E-3</v>
      </c>
      <c r="AI180" s="3">
        <f t="shared" si="61"/>
        <v>1.4700762419600433E-5</v>
      </c>
      <c r="AJ180" s="3">
        <f t="shared" si="62"/>
        <v>3.1959448973603224E-7</v>
      </c>
      <c r="AK180" s="3">
        <f t="shared" si="63"/>
        <v>2.1087542424188949E-3</v>
      </c>
      <c r="AL180" s="3">
        <f t="shared" si="67"/>
        <v>0.57550167989428513</v>
      </c>
      <c r="AM180" s="3">
        <f t="shared" si="68"/>
        <v>0.75861827020859784</v>
      </c>
      <c r="AO180" s="4">
        <f t="shared" si="69"/>
        <v>24.138172979140222</v>
      </c>
    </row>
    <row r="181" spans="1:41" x14ac:dyDescent="0.25">
      <c r="A181" t="s">
        <v>844</v>
      </c>
      <c r="B181">
        <v>612</v>
      </c>
      <c r="C181">
        <v>35</v>
      </c>
      <c r="D181">
        <v>17.399999999999999</v>
      </c>
      <c r="E181" s="1">
        <v>0.95</v>
      </c>
      <c r="F181" t="s">
        <v>20</v>
      </c>
      <c r="G181" t="s">
        <v>20</v>
      </c>
      <c r="H181" t="s">
        <v>845</v>
      </c>
      <c r="I181" t="s">
        <v>45</v>
      </c>
      <c r="J181" t="s">
        <v>45</v>
      </c>
      <c r="K181" t="s">
        <v>22</v>
      </c>
      <c r="L181" t="s">
        <v>20</v>
      </c>
      <c r="N181">
        <f t="shared" si="64"/>
        <v>1</v>
      </c>
      <c r="O181">
        <f t="shared" si="70"/>
        <v>1</v>
      </c>
      <c r="P181">
        <f t="shared" si="71"/>
        <v>603</v>
      </c>
      <c r="Q181">
        <f t="shared" si="72"/>
        <v>3</v>
      </c>
      <c r="R181">
        <f t="shared" si="73"/>
        <v>3</v>
      </c>
      <c r="S181">
        <f t="shared" si="74"/>
        <v>0</v>
      </c>
      <c r="T181">
        <f t="shared" si="75"/>
        <v>1</v>
      </c>
      <c r="U181" s="2">
        <f t="shared" si="57"/>
        <v>612</v>
      </c>
      <c r="W181" s="3">
        <f t="shared" si="65"/>
        <v>1.6339869281045752E-3</v>
      </c>
      <c r="X181" s="3">
        <f t="shared" si="76"/>
        <v>1.6339869281045752E-3</v>
      </c>
      <c r="Y181" s="3">
        <f t="shared" si="77"/>
        <v>0.98529411764705888</v>
      </c>
      <c r="Z181" s="3">
        <f t="shared" si="78"/>
        <v>4.9019607843137254E-3</v>
      </c>
      <c r="AA181" s="3">
        <f t="shared" si="79"/>
        <v>4.9019607843137254E-3</v>
      </c>
      <c r="AB181" s="3">
        <f t="shared" si="80"/>
        <v>0</v>
      </c>
      <c r="AC181" s="3">
        <f t="shared" si="81"/>
        <v>1.6339869281045752E-3</v>
      </c>
      <c r="AE181" s="3">
        <f t="shared" si="66"/>
        <v>1.1828206288909316E-2</v>
      </c>
      <c r="AF181" s="3">
        <f t="shared" si="58"/>
        <v>6.6123739012535565E-3</v>
      </c>
      <c r="AG181" s="3">
        <f t="shared" si="59"/>
        <v>6.4774605945131722E-2</v>
      </c>
      <c r="AH181" s="3">
        <f t="shared" si="60"/>
        <v>2.2357654756355581E-3</v>
      </c>
      <c r="AI181" s="3">
        <f t="shared" si="61"/>
        <v>1.1028746481926425E-5</v>
      </c>
      <c r="AJ181" s="3">
        <f t="shared" si="62"/>
        <v>9.270693869660948E-6</v>
      </c>
      <c r="AK181" s="3">
        <f t="shared" si="63"/>
        <v>3.0369295055849535E-4</v>
      </c>
      <c r="AL181" s="3">
        <f t="shared" si="67"/>
        <v>8.5774944001840242E-2</v>
      </c>
      <c r="AM181" s="3">
        <f t="shared" si="68"/>
        <v>0.29287359731092222</v>
      </c>
      <c r="AO181" s="4">
        <f t="shared" si="69"/>
        <v>70.712640268907776</v>
      </c>
    </row>
    <row r="182" spans="1:41" x14ac:dyDescent="0.25">
      <c r="A182" t="s">
        <v>846</v>
      </c>
      <c r="B182">
        <v>100</v>
      </c>
      <c r="C182">
        <v>4</v>
      </c>
      <c r="D182">
        <v>25</v>
      </c>
      <c r="E182" s="1">
        <v>0.91</v>
      </c>
      <c r="F182" t="s">
        <v>22</v>
      </c>
      <c r="G182" t="s">
        <v>847</v>
      </c>
      <c r="H182" t="s">
        <v>848</v>
      </c>
      <c r="I182" t="s">
        <v>22</v>
      </c>
      <c r="J182" t="s">
        <v>22</v>
      </c>
      <c r="K182" t="s">
        <v>22</v>
      </c>
      <c r="L182" t="s">
        <v>22</v>
      </c>
      <c r="N182">
        <f t="shared" si="64"/>
        <v>0</v>
      </c>
      <c r="O182">
        <f t="shared" si="70"/>
        <v>2</v>
      </c>
      <c r="P182">
        <f t="shared" si="71"/>
        <v>98</v>
      </c>
      <c r="Q182">
        <f t="shared" si="72"/>
        <v>0</v>
      </c>
      <c r="R182">
        <f t="shared" si="73"/>
        <v>0</v>
      </c>
      <c r="S182">
        <f t="shared" si="74"/>
        <v>0</v>
      </c>
      <c r="T182">
        <f t="shared" si="75"/>
        <v>0</v>
      </c>
      <c r="U182" s="2">
        <f t="shared" si="57"/>
        <v>100</v>
      </c>
      <c r="W182" s="3">
        <f t="shared" si="65"/>
        <v>0</v>
      </c>
      <c r="X182" s="3">
        <f t="shared" si="76"/>
        <v>0.02</v>
      </c>
      <c r="Y182" s="3">
        <f t="shared" si="77"/>
        <v>0.98</v>
      </c>
      <c r="Z182" s="3">
        <f t="shared" si="78"/>
        <v>0</v>
      </c>
      <c r="AA182" s="3">
        <f t="shared" si="79"/>
        <v>0</v>
      </c>
      <c r="AB182" s="3">
        <f t="shared" si="80"/>
        <v>0</v>
      </c>
      <c r="AC182" s="3">
        <f t="shared" si="81"/>
        <v>0</v>
      </c>
      <c r="AE182" s="3">
        <f t="shared" si="66"/>
        <v>1.2186293056398257E-2</v>
      </c>
      <c r="AF182" s="3">
        <f t="shared" si="58"/>
        <v>3.962764368837462E-3</v>
      </c>
      <c r="AG182" s="3">
        <f t="shared" si="59"/>
        <v>6.2107837133444428E-2</v>
      </c>
      <c r="AH182" s="3">
        <f t="shared" si="60"/>
        <v>2.7233621635409178E-3</v>
      </c>
      <c r="AI182" s="3">
        <f t="shared" si="61"/>
        <v>2.4995772096567872E-6</v>
      </c>
      <c r="AJ182" s="3">
        <f t="shared" si="62"/>
        <v>9.270693869660948E-6</v>
      </c>
      <c r="AK182" s="3">
        <f t="shared" si="63"/>
        <v>3.6331315241169355E-4</v>
      </c>
      <c r="AL182" s="3">
        <f t="shared" si="67"/>
        <v>8.1355340145712093E-2</v>
      </c>
      <c r="AM182" s="3">
        <f t="shared" si="68"/>
        <v>0.28522857526151213</v>
      </c>
      <c r="AO182" s="4">
        <f t="shared" si="69"/>
        <v>71.477142473848787</v>
      </c>
    </row>
    <row r="183" spans="1:41" x14ac:dyDescent="0.25">
      <c r="A183" t="s">
        <v>849</v>
      </c>
      <c r="B183">
        <v>450</v>
      </c>
      <c r="C183">
        <v>17</v>
      </c>
      <c r="D183">
        <v>26.4</v>
      </c>
      <c r="E183" s="1">
        <v>0.95</v>
      </c>
      <c r="F183" t="s">
        <v>850</v>
      </c>
      <c r="G183" t="s">
        <v>58</v>
      </c>
      <c r="H183" t="s">
        <v>851</v>
      </c>
      <c r="I183" t="s">
        <v>852</v>
      </c>
      <c r="J183" t="s">
        <v>22</v>
      </c>
      <c r="K183" t="s">
        <v>22</v>
      </c>
      <c r="L183" t="s">
        <v>22</v>
      </c>
      <c r="N183">
        <f t="shared" si="64"/>
        <v>182</v>
      </c>
      <c r="O183">
        <f t="shared" si="70"/>
        <v>3</v>
      </c>
      <c r="P183">
        <f t="shared" si="71"/>
        <v>257</v>
      </c>
      <c r="Q183">
        <f t="shared" si="72"/>
        <v>8</v>
      </c>
      <c r="R183">
        <f t="shared" si="73"/>
        <v>0</v>
      </c>
      <c r="S183">
        <f t="shared" si="74"/>
        <v>0</v>
      </c>
      <c r="T183">
        <f t="shared" si="75"/>
        <v>0</v>
      </c>
      <c r="U183" s="2">
        <f t="shared" si="57"/>
        <v>450</v>
      </c>
      <c r="W183" s="3">
        <f t="shared" si="65"/>
        <v>0.40444444444444444</v>
      </c>
      <c r="X183" s="3">
        <f t="shared" si="76"/>
        <v>6.6666666666666671E-3</v>
      </c>
      <c r="Y183" s="3">
        <f t="shared" si="77"/>
        <v>0.57111111111111112</v>
      </c>
      <c r="Z183" s="3">
        <f t="shared" si="78"/>
        <v>1.7777777777777778E-2</v>
      </c>
      <c r="AA183" s="3">
        <f t="shared" si="79"/>
        <v>0</v>
      </c>
      <c r="AB183" s="3">
        <f t="shared" si="80"/>
        <v>0</v>
      </c>
      <c r="AC183" s="3">
        <f t="shared" si="81"/>
        <v>0</v>
      </c>
      <c r="AE183" s="3">
        <f t="shared" si="66"/>
        <v>8.6467108074143748E-2</v>
      </c>
      <c r="AF183" s="3">
        <f t="shared" si="58"/>
        <v>5.8192219175648777E-3</v>
      </c>
      <c r="AG183" s="3">
        <f t="shared" si="59"/>
        <v>2.5495929609434077E-2</v>
      </c>
      <c r="AH183" s="3">
        <f t="shared" si="60"/>
        <v>1.1839149219546197E-3</v>
      </c>
      <c r="AI183" s="3">
        <f t="shared" si="61"/>
        <v>2.4995772096567872E-6</v>
      </c>
      <c r="AJ183" s="3">
        <f t="shared" si="62"/>
        <v>9.270693869660948E-6</v>
      </c>
      <c r="AK183" s="3">
        <f t="shared" si="63"/>
        <v>3.6331315241169355E-4</v>
      </c>
      <c r="AL183" s="3">
        <f t="shared" si="67"/>
        <v>0.11934125794658834</v>
      </c>
      <c r="AM183" s="3">
        <f t="shared" si="68"/>
        <v>0.34545804079017806</v>
      </c>
      <c r="AO183" s="4">
        <f t="shared" si="69"/>
        <v>65.454195920982187</v>
      </c>
    </row>
    <row r="184" spans="1:41" x14ac:dyDescent="0.25">
      <c r="A184" t="s">
        <v>853</v>
      </c>
      <c r="B184">
        <v>696</v>
      </c>
      <c r="C184">
        <v>29</v>
      </c>
      <c r="D184">
        <v>24</v>
      </c>
      <c r="E184" s="1">
        <v>0.87</v>
      </c>
      <c r="F184" t="s">
        <v>854</v>
      </c>
      <c r="G184" t="s">
        <v>855</v>
      </c>
      <c r="H184" t="s">
        <v>856</v>
      </c>
      <c r="I184" t="s">
        <v>413</v>
      </c>
      <c r="J184" t="s">
        <v>22</v>
      </c>
      <c r="K184" t="s">
        <v>70</v>
      </c>
      <c r="L184" t="s">
        <v>392</v>
      </c>
      <c r="N184">
        <f t="shared" si="64"/>
        <v>205</v>
      </c>
      <c r="O184">
        <f t="shared" si="70"/>
        <v>28</v>
      </c>
      <c r="P184">
        <f t="shared" si="71"/>
        <v>445</v>
      </c>
      <c r="Q184">
        <f t="shared" si="72"/>
        <v>12</v>
      </c>
      <c r="R184">
        <f t="shared" si="73"/>
        <v>0</v>
      </c>
      <c r="S184">
        <f t="shared" si="74"/>
        <v>2</v>
      </c>
      <c r="T184">
        <f t="shared" si="75"/>
        <v>4</v>
      </c>
      <c r="U184" s="2">
        <f t="shared" si="57"/>
        <v>696</v>
      </c>
      <c r="W184" s="3">
        <f t="shared" si="65"/>
        <v>0.29454022988505746</v>
      </c>
      <c r="X184" s="3">
        <f t="shared" si="76"/>
        <v>4.0229885057471264E-2</v>
      </c>
      <c r="Y184" s="3">
        <f t="shared" si="77"/>
        <v>0.63936781609195403</v>
      </c>
      <c r="Z184" s="3">
        <f t="shared" si="78"/>
        <v>1.7241379310344827E-2</v>
      </c>
      <c r="AA184" s="3">
        <f t="shared" si="79"/>
        <v>0</v>
      </c>
      <c r="AB184" s="3">
        <f t="shared" si="80"/>
        <v>2.8735632183908046E-3</v>
      </c>
      <c r="AC184" s="3">
        <f t="shared" si="81"/>
        <v>5.7471264367816091E-3</v>
      </c>
      <c r="AE184" s="3">
        <f t="shared" si="66"/>
        <v>3.3910738396933586E-2</v>
      </c>
      <c r="AF184" s="3">
        <f t="shared" si="58"/>
        <v>1.8250502071799591E-3</v>
      </c>
      <c r="AG184" s="3">
        <f t="shared" si="59"/>
        <v>8.357203890624559E-3</v>
      </c>
      <c r="AH184" s="3">
        <f t="shared" si="60"/>
        <v>1.221115511701914E-3</v>
      </c>
      <c r="AI184" s="3">
        <f t="shared" si="61"/>
        <v>2.4995772096567872E-6</v>
      </c>
      <c r="AJ184" s="3">
        <f t="shared" si="62"/>
        <v>2.9315671104928973E-8</v>
      </c>
      <c r="AK184" s="3">
        <f t="shared" si="63"/>
        <v>1.7725324421927855E-4</v>
      </c>
      <c r="AL184" s="3">
        <f t="shared" si="67"/>
        <v>4.5493890143540064E-2</v>
      </c>
      <c r="AM184" s="3">
        <f t="shared" si="68"/>
        <v>0.21329296787175162</v>
      </c>
      <c r="AO184" s="4">
        <f t="shared" si="69"/>
        <v>78.670703212824833</v>
      </c>
    </row>
    <row r="185" spans="1:41" x14ac:dyDescent="0.25">
      <c r="A185" t="s">
        <v>857</v>
      </c>
      <c r="B185">
        <v>596</v>
      </c>
      <c r="C185">
        <v>24</v>
      </c>
      <c r="D185">
        <v>24.8</v>
      </c>
      <c r="E185" s="1">
        <v>0.84</v>
      </c>
      <c r="F185" t="s">
        <v>858</v>
      </c>
      <c r="G185" t="s">
        <v>859</v>
      </c>
      <c r="H185" t="s">
        <v>860</v>
      </c>
      <c r="I185" t="s">
        <v>861</v>
      </c>
      <c r="J185" t="s">
        <v>243</v>
      </c>
      <c r="K185" t="s">
        <v>399</v>
      </c>
      <c r="L185" t="s">
        <v>862</v>
      </c>
      <c r="N185">
        <f t="shared" si="64"/>
        <v>69</v>
      </c>
      <c r="O185">
        <f t="shared" si="70"/>
        <v>102</v>
      </c>
      <c r="P185">
        <f t="shared" si="71"/>
        <v>377</v>
      </c>
      <c r="Q185">
        <f t="shared" si="72"/>
        <v>29</v>
      </c>
      <c r="R185">
        <f t="shared" si="73"/>
        <v>4</v>
      </c>
      <c r="S185">
        <f t="shared" si="74"/>
        <v>6</v>
      </c>
      <c r="T185">
        <f t="shared" si="75"/>
        <v>9</v>
      </c>
      <c r="U185" s="2">
        <f t="shared" si="57"/>
        <v>596</v>
      </c>
      <c r="W185" s="3">
        <f t="shared" si="65"/>
        <v>0.11577181208053691</v>
      </c>
      <c r="X185" s="3">
        <f t="shared" si="76"/>
        <v>0.17114093959731544</v>
      </c>
      <c r="Y185" s="3">
        <f t="shared" si="77"/>
        <v>0.6325503355704698</v>
      </c>
      <c r="Z185" s="3">
        <f t="shared" si="78"/>
        <v>4.8657718120805368E-2</v>
      </c>
      <c r="AA185" s="3">
        <f t="shared" si="79"/>
        <v>6.7114093959731542E-3</v>
      </c>
      <c r="AB185" s="3">
        <f t="shared" si="80"/>
        <v>1.0067114093959731E-2</v>
      </c>
      <c r="AC185" s="3">
        <f t="shared" si="81"/>
        <v>1.5100671140939598E-2</v>
      </c>
      <c r="AE185" s="3">
        <f t="shared" si="66"/>
        <v>2.8947281221679457E-5</v>
      </c>
      <c r="AF185" s="3">
        <f t="shared" si="58"/>
        <v>7.7775551513717261E-3</v>
      </c>
      <c r="AG185" s="3">
        <f t="shared" si="59"/>
        <v>9.650159307316223E-3</v>
      </c>
      <c r="AH185" s="3">
        <f t="shared" si="60"/>
        <v>1.2447662047882931E-5</v>
      </c>
      <c r="AI185" s="3">
        <f t="shared" si="61"/>
        <v>2.6321047969404674E-5</v>
      </c>
      <c r="AJ185" s="3">
        <f t="shared" si="62"/>
        <v>4.9313156243534428E-5</v>
      </c>
      <c r="AK185" s="3">
        <f t="shared" si="63"/>
        <v>1.5682424405149943E-5</v>
      </c>
      <c r="AL185" s="3">
        <f t="shared" si="67"/>
        <v>1.7560426030575602E-2</v>
      </c>
      <c r="AM185" s="3">
        <f t="shared" si="68"/>
        <v>0.13251575766894894</v>
      </c>
      <c r="AO185" s="4">
        <f t="shared" si="69"/>
        <v>86.748424233105112</v>
      </c>
    </row>
    <row r="186" spans="1:41" x14ac:dyDescent="0.25">
      <c r="A186" t="s">
        <v>863</v>
      </c>
      <c r="B186">
        <v>813</v>
      </c>
      <c r="C186">
        <v>34</v>
      </c>
      <c r="D186">
        <v>23.9</v>
      </c>
      <c r="E186" s="1">
        <v>0.97</v>
      </c>
      <c r="F186" t="s">
        <v>864</v>
      </c>
      <c r="G186" t="s">
        <v>865</v>
      </c>
      <c r="H186" t="s">
        <v>866</v>
      </c>
      <c r="I186" t="s">
        <v>338</v>
      </c>
      <c r="J186" t="s">
        <v>64</v>
      </c>
      <c r="K186" t="s">
        <v>22</v>
      </c>
      <c r="L186" t="s">
        <v>61</v>
      </c>
      <c r="N186">
        <f t="shared" si="64"/>
        <v>18</v>
      </c>
      <c r="O186">
        <f t="shared" si="70"/>
        <v>21</v>
      </c>
      <c r="P186">
        <f t="shared" si="71"/>
        <v>767</v>
      </c>
      <c r="Q186">
        <f t="shared" si="72"/>
        <v>2</v>
      </c>
      <c r="R186">
        <f t="shared" si="73"/>
        <v>1</v>
      </c>
      <c r="S186">
        <f t="shared" si="74"/>
        <v>0</v>
      </c>
      <c r="T186">
        <f t="shared" si="75"/>
        <v>4</v>
      </c>
      <c r="U186" s="2">
        <f t="shared" si="57"/>
        <v>813</v>
      </c>
      <c r="W186" s="3">
        <f t="shared" si="65"/>
        <v>2.2140221402214021E-2</v>
      </c>
      <c r="X186" s="3">
        <f t="shared" si="76"/>
        <v>2.5830258302583026E-2</v>
      </c>
      <c r="Y186" s="3">
        <f t="shared" si="77"/>
        <v>0.94341943419434193</v>
      </c>
      <c r="Z186" s="3">
        <f t="shared" si="78"/>
        <v>2.4600246002460025E-3</v>
      </c>
      <c r="AA186" s="3">
        <f t="shared" si="79"/>
        <v>1.2300123001230013E-3</v>
      </c>
      <c r="AB186" s="3">
        <f t="shared" si="80"/>
        <v>0</v>
      </c>
      <c r="AC186" s="3">
        <f t="shared" si="81"/>
        <v>4.9200492004920051E-3</v>
      </c>
      <c r="AE186" s="3">
        <f t="shared" si="66"/>
        <v>7.7882959959748588E-3</v>
      </c>
      <c r="AF186" s="3">
        <f t="shared" si="58"/>
        <v>3.2627210303155037E-3</v>
      </c>
      <c r="AG186" s="3">
        <f t="shared" si="59"/>
        <v>4.5213164479579501E-2</v>
      </c>
      <c r="AH186" s="3">
        <f t="shared" si="60"/>
        <v>2.472656971617766E-3</v>
      </c>
      <c r="AI186" s="3">
        <f t="shared" si="61"/>
        <v>1.2319596408763817E-7</v>
      </c>
      <c r="AJ186" s="3">
        <f t="shared" si="62"/>
        <v>9.270693869660948E-6</v>
      </c>
      <c r="AK186" s="3">
        <f t="shared" si="63"/>
        <v>1.999601326735887E-4</v>
      </c>
      <c r="AL186" s="3">
        <f t="shared" si="67"/>
        <v>5.894619249999497E-2</v>
      </c>
      <c r="AM186" s="3">
        <f t="shared" si="68"/>
        <v>0.24278836977910406</v>
      </c>
      <c r="AO186" s="4">
        <f t="shared" si="69"/>
        <v>75.721163022089598</v>
      </c>
    </row>
    <row r="187" spans="1:41" x14ac:dyDescent="0.25">
      <c r="A187" t="s">
        <v>867</v>
      </c>
      <c r="B187">
        <v>543</v>
      </c>
      <c r="C187">
        <v>23</v>
      </c>
      <c r="D187">
        <v>23.6</v>
      </c>
      <c r="E187" s="1">
        <v>0.9</v>
      </c>
      <c r="F187" t="s">
        <v>394</v>
      </c>
      <c r="G187" t="s">
        <v>868</v>
      </c>
      <c r="H187" t="s">
        <v>869</v>
      </c>
      <c r="I187" t="s">
        <v>22</v>
      </c>
      <c r="J187" t="s">
        <v>22</v>
      </c>
      <c r="K187" t="s">
        <v>22</v>
      </c>
      <c r="L187" t="s">
        <v>82</v>
      </c>
      <c r="N187">
        <f t="shared" si="64"/>
        <v>6</v>
      </c>
      <c r="O187">
        <f t="shared" si="70"/>
        <v>35</v>
      </c>
      <c r="P187">
        <f t="shared" si="71"/>
        <v>499</v>
      </c>
      <c r="Q187">
        <f t="shared" si="72"/>
        <v>0</v>
      </c>
      <c r="R187">
        <f t="shared" si="73"/>
        <v>0</v>
      </c>
      <c r="S187">
        <f t="shared" si="74"/>
        <v>0</v>
      </c>
      <c r="T187">
        <f t="shared" si="75"/>
        <v>3</v>
      </c>
      <c r="U187" s="2">
        <f t="shared" si="57"/>
        <v>543</v>
      </c>
      <c r="W187" s="3">
        <f t="shared" si="65"/>
        <v>1.1049723756906077E-2</v>
      </c>
      <c r="X187" s="3">
        <f t="shared" si="76"/>
        <v>6.4456721915285453E-2</v>
      </c>
      <c r="Y187" s="3">
        <f t="shared" si="77"/>
        <v>0.91896869244935542</v>
      </c>
      <c r="Z187" s="3">
        <f t="shared" si="78"/>
        <v>0</v>
      </c>
      <c r="AA187" s="3">
        <f t="shared" si="79"/>
        <v>0</v>
      </c>
      <c r="AB187" s="3">
        <f t="shared" si="80"/>
        <v>0</v>
      </c>
      <c r="AC187" s="3">
        <f t="shared" si="81"/>
        <v>5.5248618784530384E-3</v>
      </c>
      <c r="AE187" s="3">
        <f t="shared" si="66"/>
        <v>9.8687973119294028E-3</v>
      </c>
      <c r="AF187" s="3">
        <f t="shared" si="58"/>
        <v>3.4201951014624929E-4</v>
      </c>
      <c r="AG187" s="3">
        <f t="shared" si="59"/>
        <v>3.5412891360297474E-2</v>
      </c>
      <c r="AH187" s="3">
        <f t="shared" si="60"/>
        <v>2.7233621635409178E-3</v>
      </c>
      <c r="AI187" s="3">
        <f t="shared" si="61"/>
        <v>2.4995772096567872E-6</v>
      </c>
      <c r="AJ187" s="3">
        <f t="shared" si="62"/>
        <v>9.270693869660948E-6</v>
      </c>
      <c r="AK187" s="3">
        <f t="shared" si="63"/>
        <v>1.8322095029120304E-4</v>
      </c>
      <c r="AL187" s="3">
        <f t="shared" si="67"/>
        <v>4.8542061567284571E-2</v>
      </c>
      <c r="AM187" s="3">
        <f t="shared" si="68"/>
        <v>0.22032263062900409</v>
      </c>
      <c r="AO187" s="4">
        <f t="shared" si="69"/>
        <v>77.967736937099588</v>
      </c>
    </row>
    <row r="188" spans="1:41" x14ac:dyDescent="0.25">
      <c r="A188" t="s">
        <v>870</v>
      </c>
      <c r="B188">
        <v>793</v>
      </c>
      <c r="C188">
        <v>36</v>
      </c>
      <c r="D188">
        <v>22</v>
      </c>
      <c r="E188" s="1">
        <v>0.93</v>
      </c>
      <c r="F188" t="s">
        <v>871</v>
      </c>
      <c r="G188" t="s">
        <v>64</v>
      </c>
      <c r="H188" t="s">
        <v>872</v>
      </c>
      <c r="I188" t="s">
        <v>22</v>
      </c>
      <c r="J188" t="s">
        <v>70</v>
      </c>
      <c r="K188" t="s">
        <v>64</v>
      </c>
      <c r="L188" t="s">
        <v>52</v>
      </c>
      <c r="N188">
        <f t="shared" si="64"/>
        <v>34</v>
      </c>
      <c r="O188">
        <f t="shared" si="70"/>
        <v>1</v>
      </c>
      <c r="P188">
        <f t="shared" si="71"/>
        <v>749</v>
      </c>
      <c r="Q188">
        <f t="shared" si="72"/>
        <v>0</v>
      </c>
      <c r="R188">
        <f t="shared" si="73"/>
        <v>2</v>
      </c>
      <c r="S188">
        <f t="shared" si="74"/>
        <v>1</v>
      </c>
      <c r="T188">
        <f t="shared" si="75"/>
        <v>6</v>
      </c>
      <c r="U188" s="2">
        <f t="shared" si="57"/>
        <v>793</v>
      </c>
      <c r="W188" s="3">
        <f t="shared" si="65"/>
        <v>4.2875157629255992E-2</v>
      </c>
      <c r="X188" s="3">
        <f t="shared" si="76"/>
        <v>1.2610340479192938E-3</v>
      </c>
      <c r="Y188" s="3">
        <f t="shared" si="77"/>
        <v>0.94451450189155106</v>
      </c>
      <c r="Z188" s="3">
        <f t="shared" si="78"/>
        <v>0</v>
      </c>
      <c r="AA188" s="3">
        <f t="shared" si="79"/>
        <v>2.5220680958385876E-3</v>
      </c>
      <c r="AB188" s="3">
        <f t="shared" si="80"/>
        <v>1.2610340479192938E-3</v>
      </c>
      <c r="AC188" s="3">
        <f t="shared" si="81"/>
        <v>7.5662042875157629E-3</v>
      </c>
      <c r="AE188" s="3">
        <f t="shared" si="66"/>
        <v>4.5584624711892136E-3</v>
      </c>
      <c r="AF188" s="3">
        <f t="shared" si="58"/>
        <v>6.6731674442110957E-3</v>
      </c>
      <c r="AG188" s="3">
        <f t="shared" si="59"/>
        <v>4.5680060626893407E-2</v>
      </c>
      <c r="AH188" s="3">
        <f t="shared" si="60"/>
        <v>2.7233621635409178E-3</v>
      </c>
      <c r="AI188" s="3">
        <f t="shared" si="61"/>
        <v>8.8559951247612693E-7</v>
      </c>
      <c r="AJ188" s="3">
        <f t="shared" si="62"/>
        <v>3.181754672222101E-6</v>
      </c>
      <c r="AK188" s="3">
        <f t="shared" si="63"/>
        <v>1.3212516117780157E-4</v>
      </c>
      <c r="AL188" s="3">
        <f t="shared" si="67"/>
        <v>5.9771245221197138E-2</v>
      </c>
      <c r="AM188" s="3">
        <f t="shared" si="68"/>
        <v>0.24448158462591235</v>
      </c>
      <c r="AO188" s="4">
        <f t="shared" si="69"/>
        <v>75.551841537408762</v>
      </c>
    </row>
    <row r="189" spans="1:41" x14ac:dyDescent="0.25">
      <c r="A189" t="s">
        <v>873</v>
      </c>
      <c r="B189">
        <v>206</v>
      </c>
      <c r="C189">
        <v>9</v>
      </c>
      <c r="D189">
        <v>22.8</v>
      </c>
      <c r="E189" s="1">
        <v>0.94</v>
      </c>
      <c r="F189" t="s">
        <v>22</v>
      </c>
      <c r="G189" t="s">
        <v>874</v>
      </c>
      <c r="H189" t="s">
        <v>875</v>
      </c>
      <c r="I189" t="s">
        <v>876</v>
      </c>
      <c r="J189" t="s">
        <v>22</v>
      </c>
      <c r="K189" t="s">
        <v>22</v>
      </c>
      <c r="L189" t="s">
        <v>877</v>
      </c>
      <c r="N189">
        <f t="shared" si="64"/>
        <v>0</v>
      </c>
      <c r="O189">
        <f t="shared" si="70"/>
        <v>2</v>
      </c>
      <c r="P189">
        <f t="shared" si="71"/>
        <v>190</v>
      </c>
      <c r="Q189">
        <f t="shared" si="72"/>
        <v>3</v>
      </c>
      <c r="R189">
        <f t="shared" si="73"/>
        <v>0</v>
      </c>
      <c r="S189">
        <f t="shared" si="74"/>
        <v>0</v>
      </c>
      <c r="T189">
        <f t="shared" si="75"/>
        <v>11</v>
      </c>
      <c r="U189" s="2">
        <f t="shared" si="57"/>
        <v>206</v>
      </c>
      <c r="W189" s="3">
        <f t="shared" si="65"/>
        <v>0</v>
      </c>
      <c r="X189" s="3">
        <f t="shared" si="76"/>
        <v>9.7087378640776691E-3</v>
      </c>
      <c r="Y189" s="3">
        <f t="shared" si="77"/>
        <v>0.92233009708737868</v>
      </c>
      <c r="Z189" s="3">
        <f t="shared" si="78"/>
        <v>1.4563106796116505E-2</v>
      </c>
      <c r="AA189" s="3">
        <f t="shared" si="79"/>
        <v>0</v>
      </c>
      <c r="AB189" s="3">
        <f t="shared" si="80"/>
        <v>0</v>
      </c>
      <c r="AC189" s="3">
        <f t="shared" si="81"/>
        <v>5.3398058252427182E-2</v>
      </c>
      <c r="AE189" s="3">
        <f t="shared" si="66"/>
        <v>1.2186293056398257E-2</v>
      </c>
      <c r="AF189" s="3">
        <f t="shared" si="58"/>
        <v>5.3643544625711897E-3</v>
      </c>
      <c r="AG189" s="3">
        <f t="shared" si="59"/>
        <v>3.6689309710254234E-2</v>
      </c>
      <c r="AH189" s="3">
        <f t="shared" si="60"/>
        <v>1.4154702462463951E-3</v>
      </c>
      <c r="AI189" s="3">
        <f t="shared" si="61"/>
        <v>2.4995772096567872E-6</v>
      </c>
      <c r="AJ189" s="3">
        <f t="shared" si="62"/>
        <v>9.270693869660948E-6</v>
      </c>
      <c r="AK189" s="3">
        <f t="shared" si="63"/>
        <v>1.1790490052846013E-3</v>
      </c>
      <c r="AL189" s="3">
        <f t="shared" si="67"/>
        <v>5.6846246751833994E-2</v>
      </c>
      <c r="AM189" s="3">
        <f t="shared" si="68"/>
        <v>0.23842450954512623</v>
      </c>
      <c r="AO189" s="4">
        <f t="shared" si="69"/>
        <v>76.157549045487372</v>
      </c>
    </row>
    <row r="190" spans="1:41" x14ac:dyDescent="0.25">
      <c r="A190" t="s">
        <v>878</v>
      </c>
      <c r="B190">
        <v>831</v>
      </c>
      <c r="C190">
        <v>38</v>
      </c>
      <c r="D190">
        <v>21.8</v>
      </c>
      <c r="E190" s="1">
        <v>0.96</v>
      </c>
      <c r="F190" t="s">
        <v>879</v>
      </c>
      <c r="G190" t="s">
        <v>61</v>
      </c>
      <c r="H190" t="s">
        <v>880</v>
      </c>
      <c r="I190" t="s">
        <v>64</v>
      </c>
      <c r="J190" t="s">
        <v>22</v>
      </c>
      <c r="K190" t="s">
        <v>64</v>
      </c>
      <c r="L190" t="s">
        <v>61</v>
      </c>
      <c r="N190">
        <f t="shared" si="64"/>
        <v>22</v>
      </c>
      <c r="O190">
        <f t="shared" si="70"/>
        <v>4</v>
      </c>
      <c r="P190">
        <f t="shared" si="71"/>
        <v>799</v>
      </c>
      <c r="Q190">
        <f t="shared" si="72"/>
        <v>1</v>
      </c>
      <c r="R190">
        <f t="shared" si="73"/>
        <v>0</v>
      </c>
      <c r="S190">
        <f t="shared" si="74"/>
        <v>1</v>
      </c>
      <c r="T190">
        <f t="shared" si="75"/>
        <v>4</v>
      </c>
      <c r="U190" s="2">
        <f t="shared" si="57"/>
        <v>831</v>
      </c>
      <c r="W190" s="3">
        <f t="shared" si="65"/>
        <v>2.6474127557160047E-2</v>
      </c>
      <c r="X190" s="3">
        <f t="shared" si="76"/>
        <v>4.8134777376654635E-3</v>
      </c>
      <c r="Y190" s="3">
        <f t="shared" si="77"/>
        <v>0.96149217809867626</v>
      </c>
      <c r="Z190" s="3">
        <f t="shared" si="78"/>
        <v>1.2033694344163659E-3</v>
      </c>
      <c r="AA190" s="3">
        <f t="shared" si="79"/>
        <v>0</v>
      </c>
      <c r="AB190" s="3">
        <f t="shared" si="80"/>
        <v>1.2033694344163659E-3</v>
      </c>
      <c r="AC190" s="3">
        <f t="shared" si="81"/>
        <v>4.8134777376654635E-3</v>
      </c>
      <c r="AE190" s="3">
        <f t="shared" si="66"/>
        <v>7.0421328354212361E-3</v>
      </c>
      <c r="AF190" s="3">
        <f t="shared" si="58"/>
        <v>6.1053929057261428E-3</v>
      </c>
      <c r="AG190" s="3">
        <f t="shared" si="59"/>
        <v>5.3225543661310763E-2</v>
      </c>
      <c r="AH190" s="3">
        <f t="shared" si="60"/>
        <v>2.5992125658482693E-3</v>
      </c>
      <c r="AI190" s="3">
        <f t="shared" si="61"/>
        <v>2.4995772096567872E-6</v>
      </c>
      <c r="AJ190" s="3">
        <f t="shared" si="62"/>
        <v>3.3907980849775138E-6</v>
      </c>
      <c r="AK190" s="3">
        <f t="shared" si="63"/>
        <v>2.0298548586730674E-4</v>
      </c>
      <c r="AL190" s="3">
        <f t="shared" si="67"/>
        <v>6.9181157829468362E-2</v>
      </c>
      <c r="AM190" s="3">
        <f t="shared" si="68"/>
        <v>0.26302311272865048</v>
      </c>
      <c r="AO190" s="4">
        <f t="shared" si="69"/>
        <v>73.69768872713496</v>
      </c>
    </row>
    <row r="191" spans="1:41" x14ac:dyDescent="0.25">
      <c r="A191" t="s">
        <v>881</v>
      </c>
      <c r="B191">
        <v>519</v>
      </c>
      <c r="C191">
        <v>22</v>
      </c>
      <c r="D191">
        <v>23.5</v>
      </c>
      <c r="E191" s="1">
        <v>0.86</v>
      </c>
      <c r="F191" t="s">
        <v>882</v>
      </c>
      <c r="G191" t="s">
        <v>23</v>
      </c>
      <c r="H191" t="s">
        <v>883</v>
      </c>
      <c r="I191" t="s">
        <v>20</v>
      </c>
      <c r="J191" t="s">
        <v>22</v>
      </c>
      <c r="K191" t="s">
        <v>20</v>
      </c>
      <c r="L191" t="s">
        <v>884</v>
      </c>
      <c r="N191">
        <f t="shared" si="64"/>
        <v>14</v>
      </c>
      <c r="O191">
        <f t="shared" si="70"/>
        <v>2</v>
      </c>
      <c r="P191">
        <f t="shared" si="71"/>
        <v>479</v>
      </c>
      <c r="Q191">
        <f t="shared" si="72"/>
        <v>1</v>
      </c>
      <c r="R191">
        <f t="shared" si="73"/>
        <v>0</v>
      </c>
      <c r="S191">
        <f t="shared" si="74"/>
        <v>1</v>
      </c>
      <c r="T191">
        <f t="shared" si="75"/>
        <v>22</v>
      </c>
      <c r="U191" s="2">
        <f t="shared" si="57"/>
        <v>519</v>
      </c>
      <c r="W191" s="3">
        <f t="shared" si="65"/>
        <v>2.6974951830443159E-2</v>
      </c>
      <c r="X191" s="3">
        <f t="shared" si="76"/>
        <v>3.8535645472061657E-3</v>
      </c>
      <c r="Y191" s="3">
        <f t="shared" si="77"/>
        <v>0.92292870905587665</v>
      </c>
      <c r="Z191" s="3">
        <f t="shared" si="78"/>
        <v>1.9267822736030828E-3</v>
      </c>
      <c r="AA191" s="3">
        <f t="shared" si="79"/>
        <v>0</v>
      </c>
      <c r="AB191" s="3">
        <f t="shared" si="80"/>
        <v>1.9267822736030828E-3</v>
      </c>
      <c r="AC191" s="3">
        <f t="shared" si="81"/>
        <v>4.238921001926782E-2</v>
      </c>
      <c r="AE191" s="3">
        <f t="shared" si="66"/>
        <v>6.9583279018461952E-3</v>
      </c>
      <c r="AF191" s="3">
        <f t="shared" si="58"/>
        <v>6.2563238392348806E-3</v>
      </c>
      <c r="AG191" s="3">
        <f t="shared" si="59"/>
        <v>3.6918989751414374E-2</v>
      </c>
      <c r="AH191" s="3">
        <f t="shared" si="60"/>
        <v>2.5259731407212571E-3</v>
      </c>
      <c r="AI191" s="3">
        <f t="shared" si="61"/>
        <v>2.4995772096567872E-6</v>
      </c>
      <c r="AJ191" s="3">
        <f t="shared" si="62"/>
        <v>1.2499220818281609E-6</v>
      </c>
      <c r="AK191" s="3">
        <f t="shared" si="63"/>
        <v>5.442158696643565E-4</v>
      </c>
      <c r="AL191" s="3">
        <f t="shared" si="67"/>
        <v>5.3207580002172551E-2</v>
      </c>
      <c r="AM191" s="3">
        <f t="shared" si="68"/>
        <v>0.23066768304678606</v>
      </c>
      <c r="AO191" s="4">
        <f t="shared" si="69"/>
        <v>76.933231695321396</v>
      </c>
    </row>
    <row r="192" spans="1:41" x14ac:dyDescent="0.25">
      <c r="A192" t="s">
        <v>885</v>
      </c>
      <c r="B192">
        <v>287</v>
      </c>
      <c r="C192">
        <v>12</v>
      </c>
      <c r="D192">
        <v>23.9</v>
      </c>
      <c r="E192" s="1">
        <v>0.87</v>
      </c>
      <c r="F192" t="s">
        <v>32</v>
      </c>
      <c r="G192" t="s">
        <v>32</v>
      </c>
      <c r="H192" t="s">
        <v>886</v>
      </c>
      <c r="I192" t="s">
        <v>22</v>
      </c>
      <c r="J192" t="s">
        <v>22</v>
      </c>
      <c r="K192" t="s">
        <v>22</v>
      </c>
      <c r="L192" t="s">
        <v>32</v>
      </c>
      <c r="N192">
        <f t="shared" si="64"/>
        <v>1</v>
      </c>
      <c r="O192">
        <f t="shared" si="70"/>
        <v>1</v>
      </c>
      <c r="P192">
        <f t="shared" si="71"/>
        <v>284</v>
      </c>
      <c r="Q192">
        <f t="shared" si="72"/>
        <v>0</v>
      </c>
      <c r="R192">
        <f t="shared" si="73"/>
        <v>0</v>
      </c>
      <c r="S192">
        <f t="shared" si="74"/>
        <v>0</v>
      </c>
      <c r="T192">
        <f t="shared" si="75"/>
        <v>1</v>
      </c>
      <c r="U192" s="2">
        <f t="shared" si="57"/>
        <v>287</v>
      </c>
      <c r="W192" s="3">
        <f t="shared" si="65"/>
        <v>3.4843205574912892E-3</v>
      </c>
      <c r="X192" s="3">
        <f t="shared" si="76"/>
        <v>3.4843205574912892E-3</v>
      </c>
      <c r="Y192" s="3">
        <f t="shared" si="77"/>
        <v>0.98954703832752611</v>
      </c>
      <c r="Z192" s="3">
        <f t="shared" si="78"/>
        <v>0</v>
      </c>
      <c r="AA192" s="3">
        <f t="shared" si="79"/>
        <v>0</v>
      </c>
      <c r="AB192" s="3">
        <f t="shared" si="80"/>
        <v>0</v>
      </c>
      <c r="AC192" s="3">
        <f t="shared" si="81"/>
        <v>3.4843205574912892E-3</v>
      </c>
      <c r="AE192" s="3">
        <f t="shared" si="66"/>
        <v>1.1429154491681023E-2</v>
      </c>
      <c r="AF192" s="3">
        <f t="shared" si="58"/>
        <v>6.3148723100572794E-3</v>
      </c>
      <c r="AG192" s="3">
        <f t="shared" si="59"/>
        <v>6.6957502696285906E-2</v>
      </c>
      <c r="AH192" s="3">
        <f t="shared" si="60"/>
        <v>2.7233621635409178E-3</v>
      </c>
      <c r="AI192" s="3">
        <f t="shared" si="61"/>
        <v>2.4995772096567872E-6</v>
      </c>
      <c r="AJ192" s="3">
        <f t="shared" si="62"/>
        <v>9.270693869660948E-6</v>
      </c>
      <c r="AK192" s="3">
        <f t="shared" si="63"/>
        <v>2.4262594019994955E-4</v>
      </c>
      <c r="AL192" s="3">
        <f t="shared" si="67"/>
        <v>8.7679287872844403E-2</v>
      </c>
      <c r="AM192" s="3">
        <f t="shared" si="68"/>
        <v>0.29610688589231493</v>
      </c>
      <c r="AO192" s="4">
        <f t="shared" si="69"/>
        <v>70.389311410768499</v>
      </c>
    </row>
    <row r="193" spans="1:41" x14ac:dyDescent="0.25">
      <c r="A193" t="s">
        <v>887</v>
      </c>
      <c r="B193">
        <v>896</v>
      </c>
      <c r="C193">
        <v>38</v>
      </c>
      <c r="D193">
        <v>23.5</v>
      </c>
      <c r="E193" s="1">
        <v>0.91</v>
      </c>
      <c r="F193" t="s">
        <v>888</v>
      </c>
      <c r="G193" t="s">
        <v>336</v>
      </c>
      <c r="H193" t="s">
        <v>889</v>
      </c>
      <c r="I193" t="s">
        <v>169</v>
      </c>
      <c r="J193" t="s">
        <v>172</v>
      </c>
      <c r="K193" t="s">
        <v>338</v>
      </c>
      <c r="L193" t="s">
        <v>890</v>
      </c>
      <c r="N193">
        <f t="shared" si="64"/>
        <v>45</v>
      </c>
      <c r="O193">
        <f t="shared" si="70"/>
        <v>7</v>
      </c>
      <c r="P193">
        <f t="shared" si="71"/>
        <v>818</v>
      </c>
      <c r="Q193">
        <f t="shared" si="72"/>
        <v>15</v>
      </c>
      <c r="R193">
        <f t="shared" si="73"/>
        <v>3</v>
      </c>
      <c r="S193">
        <f t="shared" si="74"/>
        <v>2</v>
      </c>
      <c r="T193">
        <f t="shared" si="75"/>
        <v>6</v>
      </c>
      <c r="U193" s="2">
        <f t="shared" si="57"/>
        <v>896</v>
      </c>
      <c r="W193" s="3">
        <f t="shared" si="65"/>
        <v>5.0223214285714288E-2</v>
      </c>
      <c r="X193" s="3">
        <f t="shared" si="76"/>
        <v>7.8125E-3</v>
      </c>
      <c r="Y193" s="3">
        <f t="shared" si="77"/>
        <v>0.9129464285714286</v>
      </c>
      <c r="Z193" s="3">
        <f t="shared" si="78"/>
        <v>1.6741071428571428E-2</v>
      </c>
      <c r="AA193" s="3">
        <f t="shared" si="79"/>
        <v>3.3482142857142855E-3</v>
      </c>
      <c r="AB193" s="3">
        <f t="shared" si="80"/>
        <v>2.232142857142857E-3</v>
      </c>
      <c r="AC193" s="3">
        <f t="shared" si="81"/>
        <v>6.6964285714285711E-3</v>
      </c>
      <c r="AE193" s="3">
        <f t="shared" si="66"/>
        <v>3.6202279385935199E-3</v>
      </c>
      <c r="AF193" s="3">
        <f t="shared" si="58"/>
        <v>5.6457177532211154E-3</v>
      </c>
      <c r="AG193" s="3">
        <f t="shared" si="59"/>
        <v>3.3182582059844E-2</v>
      </c>
      <c r="AH193" s="3">
        <f t="shared" si="60"/>
        <v>1.2563318004532675E-3</v>
      </c>
      <c r="AI193" s="3">
        <f t="shared" si="61"/>
        <v>3.1230282128160483E-6</v>
      </c>
      <c r="AJ193" s="3">
        <f t="shared" si="62"/>
        <v>6.6038142692558628E-7</v>
      </c>
      <c r="AK193" s="3">
        <f t="shared" si="63"/>
        <v>1.5287706832129233E-4</v>
      </c>
      <c r="AL193" s="3">
        <f t="shared" si="67"/>
        <v>4.3861520030072938E-2</v>
      </c>
      <c r="AM193" s="3">
        <f t="shared" si="68"/>
        <v>0.20943142082809096</v>
      </c>
      <c r="AO193" s="4">
        <f t="shared" si="69"/>
        <v>79.056857917190911</v>
      </c>
    </row>
    <row r="194" spans="1:41" x14ac:dyDescent="0.25">
      <c r="A194" t="s">
        <v>891</v>
      </c>
      <c r="B194">
        <v>454</v>
      </c>
      <c r="C194">
        <v>19</v>
      </c>
      <c r="D194">
        <v>23.8</v>
      </c>
      <c r="E194" s="1">
        <v>0.08</v>
      </c>
      <c r="F194" t="s">
        <v>892</v>
      </c>
      <c r="G194" t="s">
        <v>893</v>
      </c>
      <c r="H194" t="s">
        <v>894</v>
      </c>
      <c r="I194" t="s">
        <v>895</v>
      </c>
      <c r="J194" t="s">
        <v>22</v>
      </c>
      <c r="K194" t="s">
        <v>58</v>
      </c>
      <c r="L194" t="s">
        <v>896</v>
      </c>
      <c r="N194">
        <f t="shared" si="64"/>
        <v>279</v>
      </c>
      <c r="O194">
        <f t="shared" si="70"/>
        <v>11</v>
      </c>
      <c r="P194">
        <f t="shared" si="71"/>
        <v>35</v>
      </c>
      <c r="Q194">
        <f t="shared" si="72"/>
        <v>93</v>
      </c>
      <c r="R194">
        <f t="shared" si="73"/>
        <v>0</v>
      </c>
      <c r="S194">
        <f t="shared" si="74"/>
        <v>3</v>
      </c>
      <c r="T194">
        <f t="shared" si="75"/>
        <v>33</v>
      </c>
      <c r="U194" s="2">
        <f t="shared" si="57"/>
        <v>454</v>
      </c>
      <c r="W194" s="3">
        <f t="shared" si="65"/>
        <v>0.61453744493392071</v>
      </c>
      <c r="X194" s="3">
        <f t="shared" si="76"/>
        <v>2.4229074889867842E-2</v>
      </c>
      <c r="Y194" s="3">
        <f t="shared" si="77"/>
        <v>7.7092511013215861E-2</v>
      </c>
      <c r="Z194" s="3">
        <f t="shared" si="78"/>
        <v>0.20484581497797358</v>
      </c>
      <c r="AA194" s="3">
        <f t="shared" si="79"/>
        <v>0</v>
      </c>
      <c r="AB194" s="3">
        <f t="shared" si="80"/>
        <v>6.6079295154185024E-3</v>
      </c>
      <c r="AC194" s="3">
        <f t="shared" si="81"/>
        <v>7.268722466960352E-2</v>
      </c>
      <c r="AE194" s="3">
        <f t="shared" si="66"/>
        <v>0.25416308911018837</v>
      </c>
      <c r="AF194" s="3">
        <f t="shared" si="58"/>
        <v>3.4482047582026568E-3</v>
      </c>
      <c r="AG194" s="3">
        <f t="shared" si="59"/>
        <v>0.42731460221775208</v>
      </c>
      <c r="AH194" s="3">
        <f t="shared" si="60"/>
        <v>2.3305067179113355E-2</v>
      </c>
      <c r="AI194" s="3">
        <f t="shared" si="61"/>
        <v>2.4995772096567872E-6</v>
      </c>
      <c r="AJ194" s="3">
        <f t="shared" si="62"/>
        <v>1.2696024380212952E-5</v>
      </c>
      <c r="AK194" s="3">
        <f t="shared" si="63"/>
        <v>2.8757960793770595E-3</v>
      </c>
      <c r="AL194" s="3">
        <f t="shared" si="67"/>
        <v>0.71112195494622343</v>
      </c>
      <c r="AM194" s="3">
        <f t="shared" si="68"/>
        <v>0.84328047229034264</v>
      </c>
      <c r="AO194" s="4">
        <f t="shared" si="69"/>
        <v>15.671952770965731</v>
      </c>
    </row>
    <row r="195" spans="1:41" x14ac:dyDescent="0.25">
      <c r="A195" t="s">
        <v>897</v>
      </c>
      <c r="B195">
        <v>557</v>
      </c>
      <c r="C195">
        <v>28</v>
      </c>
      <c r="D195">
        <v>19.8</v>
      </c>
      <c r="E195" s="1">
        <v>0.91</v>
      </c>
      <c r="F195" t="s">
        <v>898</v>
      </c>
      <c r="G195" t="s">
        <v>23</v>
      </c>
      <c r="H195" t="s">
        <v>899</v>
      </c>
      <c r="I195" t="s">
        <v>900</v>
      </c>
      <c r="J195" t="s">
        <v>243</v>
      </c>
      <c r="K195" t="s">
        <v>22</v>
      </c>
      <c r="L195" t="s">
        <v>20</v>
      </c>
      <c r="N195">
        <f t="shared" si="64"/>
        <v>18</v>
      </c>
      <c r="O195">
        <f t="shared" si="70"/>
        <v>2</v>
      </c>
      <c r="P195">
        <f t="shared" si="71"/>
        <v>508</v>
      </c>
      <c r="Q195">
        <f t="shared" si="72"/>
        <v>24</v>
      </c>
      <c r="R195">
        <f t="shared" si="73"/>
        <v>4</v>
      </c>
      <c r="S195">
        <f t="shared" si="74"/>
        <v>0</v>
      </c>
      <c r="T195">
        <f t="shared" si="75"/>
        <v>1</v>
      </c>
      <c r="U195" s="2">
        <f t="shared" si="57"/>
        <v>557</v>
      </c>
      <c r="W195" s="3">
        <f t="shared" si="65"/>
        <v>3.231597845601436E-2</v>
      </c>
      <c r="X195" s="3">
        <f t="shared" si="76"/>
        <v>3.5906642728904849E-3</v>
      </c>
      <c r="Y195" s="3">
        <f t="shared" si="77"/>
        <v>0.91202872531418311</v>
      </c>
      <c r="Z195" s="3">
        <f t="shared" si="78"/>
        <v>4.3087971274685818E-2</v>
      </c>
      <c r="AA195" s="3">
        <f t="shared" si="79"/>
        <v>7.1813285457809697E-3</v>
      </c>
      <c r="AB195" s="3">
        <f t="shared" si="80"/>
        <v>0</v>
      </c>
      <c r="AC195" s="3">
        <f t="shared" si="81"/>
        <v>1.7953321364452424E-3</v>
      </c>
      <c r="AE195" s="3">
        <f t="shared" si="66"/>
        <v>6.0957939843052297E-3</v>
      </c>
      <c r="AF195" s="3">
        <f t="shared" si="58"/>
        <v>6.297982163328949E-3</v>
      </c>
      <c r="AG195" s="3">
        <f t="shared" si="59"/>
        <v>3.284908499414449E-2</v>
      </c>
      <c r="AH195" s="3">
        <f t="shared" si="60"/>
        <v>8.2771261896914838E-5</v>
      </c>
      <c r="AI195" s="3">
        <f t="shared" si="61"/>
        <v>3.1363622401830939E-5</v>
      </c>
      <c r="AJ195" s="3">
        <f t="shared" si="62"/>
        <v>9.270693869660948E-6</v>
      </c>
      <c r="AK195" s="3">
        <f t="shared" si="63"/>
        <v>2.9809552525582902E-4</v>
      </c>
      <c r="AL195" s="3">
        <f t="shared" si="67"/>
        <v>4.5664362245202907E-2</v>
      </c>
      <c r="AM195" s="3">
        <f t="shared" si="68"/>
        <v>0.2136922138151105</v>
      </c>
      <c r="AO195" s="4">
        <f t="shared" si="69"/>
        <v>78.630778618488947</v>
      </c>
    </row>
    <row r="196" spans="1:41" x14ac:dyDescent="0.25">
      <c r="A196" t="s">
        <v>901</v>
      </c>
      <c r="B196">
        <v>169</v>
      </c>
      <c r="C196">
        <v>7</v>
      </c>
      <c r="D196">
        <v>24.1</v>
      </c>
      <c r="E196" s="1">
        <v>0.78</v>
      </c>
      <c r="F196" t="s">
        <v>902</v>
      </c>
      <c r="G196" t="s">
        <v>903</v>
      </c>
      <c r="H196" t="s">
        <v>904</v>
      </c>
      <c r="I196" t="s">
        <v>905</v>
      </c>
      <c r="J196" t="s">
        <v>22</v>
      </c>
      <c r="K196" t="s">
        <v>22</v>
      </c>
      <c r="L196" t="s">
        <v>906</v>
      </c>
      <c r="N196">
        <f t="shared" si="64"/>
        <v>13</v>
      </c>
      <c r="O196">
        <f t="shared" si="70"/>
        <v>4</v>
      </c>
      <c r="P196">
        <f t="shared" si="71"/>
        <v>143</v>
      </c>
      <c r="Q196">
        <f t="shared" si="72"/>
        <v>6</v>
      </c>
      <c r="R196">
        <f t="shared" si="73"/>
        <v>0</v>
      </c>
      <c r="S196">
        <f t="shared" si="74"/>
        <v>0</v>
      </c>
      <c r="T196">
        <f t="shared" si="75"/>
        <v>3</v>
      </c>
      <c r="U196" s="2">
        <f t="shared" si="57"/>
        <v>169</v>
      </c>
      <c r="W196" s="3">
        <f t="shared" si="65"/>
        <v>7.6923076923076927E-2</v>
      </c>
      <c r="X196" s="3">
        <f t="shared" si="76"/>
        <v>2.3668639053254437E-2</v>
      </c>
      <c r="Y196" s="3">
        <f t="shared" si="77"/>
        <v>0.84615384615384615</v>
      </c>
      <c r="Z196" s="3">
        <f t="shared" si="78"/>
        <v>3.5502958579881658E-2</v>
      </c>
      <c r="AA196" s="3">
        <f t="shared" si="79"/>
        <v>0</v>
      </c>
      <c r="AB196" s="3">
        <f t="shared" si="80"/>
        <v>0</v>
      </c>
      <c r="AC196" s="3">
        <f t="shared" si="81"/>
        <v>1.7751479289940829E-2</v>
      </c>
      <c r="AE196" s="3">
        <f t="shared" si="66"/>
        <v>1.120138309608982E-3</v>
      </c>
      <c r="AF196" s="3">
        <f t="shared" si="58"/>
        <v>3.514338018919472E-3</v>
      </c>
      <c r="AG196" s="3">
        <f t="shared" si="59"/>
        <v>1.3309841463468617E-2</v>
      </c>
      <c r="AH196" s="3">
        <f t="shared" si="60"/>
        <v>2.7831861784415816E-4</v>
      </c>
      <c r="AI196" s="3">
        <f t="shared" si="61"/>
        <v>2.4995772096567872E-6</v>
      </c>
      <c r="AJ196" s="3">
        <f t="shared" si="62"/>
        <v>9.270693869660948E-6</v>
      </c>
      <c r="AK196" s="3">
        <f t="shared" si="63"/>
        <v>1.7142558616168154E-6</v>
      </c>
      <c r="AL196" s="3">
        <f t="shared" si="67"/>
        <v>1.8236120936782164E-2</v>
      </c>
      <c r="AM196" s="3">
        <f t="shared" si="68"/>
        <v>0.1350411823733122</v>
      </c>
      <c r="AO196" s="4">
        <f t="shared" si="69"/>
        <v>86.495881762668773</v>
      </c>
    </row>
    <row r="197" spans="1:41" x14ac:dyDescent="0.25">
      <c r="A197" t="s">
        <v>907</v>
      </c>
      <c r="B197">
        <v>746</v>
      </c>
      <c r="C197">
        <v>31</v>
      </c>
      <c r="D197">
        <v>24</v>
      </c>
      <c r="E197" s="1">
        <v>0.84</v>
      </c>
      <c r="F197" t="s">
        <v>51</v>
      </c>
      <c r="G197" t="s">
        <v>908</v>
      </c>
      <c r="H197" t="s">
        <v>909</v>
      </c>
      <c r="I197" t="s">
        <v>797</v>
      </c>
      <c r="J197" t="s">
        <v>64</v>
      </c>
      <c r="K197" t="s">
        <v>64</v>
      </c>
      <c r="L197" t="s">
        <v>64</v>
      </c>
      <c r="N197">
        <f t="shared" si="64"/>
        <v>7</v>
      </c>
      <c r="O197">
        <f t="shared" si="70"/>
        <v>29</v>
      </c>
      <c r="P197">
        <f t="shared" si="71"/>
        <v>696</v>
      </c>
      <c r="Q197">
        <f t="shared" si="72"/>
        <v>11</v>
      </c>
      <c r="R197">
        <f t="shared" si="73"/>
        <v>1</v>
      </c>
      <c r="S197">
        <f t="shared" si="74"/>
        <v>1</v>
      </c>
      <c r="T197">
        <f t="shared" si="75"/>
        <v>1</v>
      </c>
      <c r="U197" s="2">
        <f t="shared" si="57"/>
        <v>746</v>
      </c>
      <c r="W197" s="3">
        <f t="shared" si="65"/>
        <v>9.3833780160857902E-3</v>
      </c>
      <c r="X197" s="3">
        <f t="shared" si="76"/>
        <v>3.8873994638069703E-2</v>
      </c>
      <c r="Y197" s="3">
        <f t="shared" si="77"/>
        <v>0.93297587131367288</v>
      </c>
      <c r="Z197" s="3">
        <f t="shared" si="78"/>
        <v>1.4745308310991957E-2</v>
      </c>
      <c r="AA197" s="3">
        <f t="shared" si="79"/>
        <v>1.3404825737265416E-3</v>
      </c>
      <c r="AB197" s="3">
        <f t="shared" si="80"/>
        <v>1.3404825737265416E-3</v>
      </c>
      <c r="AC197" s="3">
        <f t="shared" si="81"/>
        <v>1.3404825737265416E-3</v>
      </c>
      <c r="AE197" s="3">
        <f t="shared" si="66"/>
        <v>1.0202649659204205E-2</v>
      </c>
      <c r="AF197" s="3">
        <f t="shared" si="58"/>
        <v>1.9427375677398804E-3</v>
      </c>
      <c r="AG197" s="3">
        <f t="shared" si="59"/>
        <v>4.0880922012591851E-2</v>
      </c>
      <c r="AH197" s="3">
        <f t="shared" si="60"/>
        <v>1.4017936047390864E-3</v>
      </c>
      <c r="AI197" s="3">
        <f t="shared" si="61"/>
        <v>5.7851098337513967E-8</v>
      </c>
      <c r="AJ197" s="3">
        <f t="shared" si="62"/>
        <v>2.9046345429025592E-6</v>
      </c>
      <c r="AK197" s="3">
        <f t="shared" si="63"/>
        <v>3.1400877186405906E-4</v>
      </c>
      <c r="AL197" s="3">
        <f t="shared" si="67"/>
        <v>5.4745074101780318E-2</v>
      </c>
      <c r="AM197" s="3">
        <f t="shared" si="68"/>
        <v>0.23397665289891706</v>
      </c>
      <c r="AO197" s="4">
        <f t="shared" si="69"/>
        <v>76.602334710108295</v>
      </c>
    </row>
    <row r="198" spans="1:41" x14ac:dyDescent="0.25">
      <c r="A198" t="s">
        <v>910</v>
      </c>
      <c r="B198">
        <v>800</v>
      </c>
      <c r="C198">
        <v>35</v>
      </c>
      <c r="D198">
        <v>22.8</v>
      </c>
      <c r="E198" s="1">
        <v>0.92</v>
      </c>
      <c r="F198" t="s">
        <v>911</v>
      </c>
      <c r="G198" t="s">
        <v>912</v>
      </c>
      <c r="H198" t="s">
        <v>913</v>
      </c>
      <c r="I198" t="s">
        <v>914</v>
      </c>
      <c r="J198" t="s">
        <v>22</v>
      </c>
      <c r="K198" t="s">
        <v>64</v>
      </c>
      <c r="L198" t="s">
        <v>64</v>
      </c>
      <c r="N198">
        <f t="shared" si="64"/>
        <v>12</v>
      </c>
      <c r="O198">
        <f t="shared" si="70"/>
        <v>37</v>
      </c>
      <c r="P198">
        <f t="shared" si="71"/>
        <v>738</v>
      </c>
      <c r="Q198">
        <f t="shared" si="72"/>
        <v>11</v>
      </c>
      <c r="R198">
        <f t="shared" si="73"/>
        <v>0</v>
      </c>
      <c r="S198">
        <f t="shared" si="74"/>
        <v>1</v>
      </c>
      <c r="T198">
        <f t="shared" si="75"/>
        <v>1</v>
      </c>
      <c r="U198" s="2">
        <f t="shared" si="57"/>
        <v>800</v>
      </c>
      <c r="W198" s="3">
        <f t="shared" si="65"/>
        <v>1.4999999999999999E-2</v>
      </c>
      <c r="X198" s="3">
        <f t="shared" si="76"/>
        <v>4.6249999999999999E-2</v>
      </c>
      <c r="Y198" s="3">
        <f t="shared" si="77"/>
        <v>0.92249999999999999</v>
      </c>
      <c r="Z198" s="3">
        <f t="shared" si="78"/>
        <v>1.375E-2</v>
      </c>
      <c r="AA198" s="3">
        <f t="shared" si="79"/>
        <v>0</v>
      </c>
      <c r="AB198" s="3">
        <f t="shared" si="80"/>
        <v>1.25E-3</v>
      </c>
      <c r="AC198" s="3">
        <f t="shared" si="81"/>
        <v>1.25E-3</v>
      </c>
      <c r="AE198" s="3">
        <f t="shared" si="66"/>
        <v>9.0995467269281947E-3</v>
      </c>
      <c r="AF198" s="3">
        <f t="shared" si="58"/>
        <v>1.3469260697803627E-3</v>
      </c>
      <c r="AG198" s="3">
        <f t="shared" si="59"/>
        <v>3.6754426526769364E-2</v>
      </c>
      <c r="AH198" s="3">
        <f t="shared" si="60"/>
        <v>1.4773139931820709E-3</v>
      </c>
      <c r="AI198" s="3">
        <f t="shared" si="61"/>
        <v>2.4995772096567872E-6</v>
      </c>
      <c r="AJ198" s="3">
        <f t="shared" si="62"/>
        <v>3.2212403303005736E-6</v>
      </c>
      <c r="AK198" s="3">
        <f t="shared" si="63"/>
        <v>3.172237143338662E-4</v>
      </c>
      <c r="AL198" s="3">
        <f t="shared" si="67"/>
        <v>4.9001157848533823E-2</v>
      </c>
      <c r="AM198" s="3">
        <f t="shared" si="68"/>
        <v>0.22136205150958874</v>
      </c>
      <c r="AO198" s="4">
        <f t="shared" si="69"/>
        <v>77.863794849041128</v>
      </c>
    </row>
    <row r="199" spans="1:41" x14ac:dyDescent="0.25">
      <c r="A199" t="s">
        <v>915</v>
      </c>
      <c r="B199">
        <v>145</v>
      </c>
      <c r="C199">
        <v>8</v>
      </c>
      <c r="D199">
        <v>18.100000000000001</v>
      </c>
      <c r="E199" s="1">
        <v>0.88</v>
      </c>
      <c r="F199" t="s">
        <v>916</v>
      </c>
      <c r="G199" t="s">
        <v>917</v>
      </c>
      <c r="H199" t="s">
        <v>918</v>
      </c>
      <c r="I199" t="s">
        <v>917</v>
      </c>
      <c r="J199" t="s">
        <v>22</v>
      </c>
      <c r="K199" t="s">
        <v>22</v>
      </c>
      <c r="L199" t="s">
        <v>630</v>
      </c>
      <c r="N199">
        <f t="shared" si="64"/>
        <v>15</v>
      </c>
      <c r="O199">
        <f t="shared" si="70"/>
        <v>3</v>
      </c>
      <c r="P199">
        <f t="shared" si="71"/>
        <v>122</v>
      </c>
      <c r="Q199">
        <f t="shared" si="72"/>
        <v>3</v>
      </c>
      <c r="R199">
        <f t="shared" si="73"/>
        <v>0</v>
      </c>
      <c r="S199">
        <f t="shared" si="74"/>
        <v>0</v>
      </c>
      <c r="T199">
        <f t="shared" si="75"/>
        <v>2</v>
      </c>
      <c r="U199" s="2">
        <f t="shared" si="57"/>
        <v>145</v>
      </c>
      <c r="W199" s="3">
        <f t="shared" si="65"/>
        <v>0.10344827586206896</v>
      </c>
      <c r="X199" s="3">
        <f t="shared" si="76"/>
        <v>2.0689655172413793E-2</v>
      </c>
      <c r="Y199" s="3">
        <f t="shared" si="77"/>
        <v>0.8413793103448276</v>
      </c>
      <c r="Z199" s="3">
        <f t="shared" si="78"/>
        <v>2.0689655172413793E-2</v>
      </c>
      <c r="AA199" s="3">
        <f t="shared" si="79"/>
        <v>0</v>
      </c>
      <c r="AB199" s="3">
        <f t="shared" si="80"/>
        <v>0</v>
      </c>
      <c r="AC199" s="3">
        <f t="shared" si="81"/>
        <v>1.3793103448275862E-2</v>
      </c>
      <c r="AE199" s="3">
        <f t="shared" si="66"/>
        <v>4.8208976818753952E-5</v>
      </c>
      <c r="AF199" s="3">
        <f t="shared" si="58"/>
        <v>3.8764117290796631E-3</v>
      </c>
      <c r="AG199" s="3">
        <f t="shared" si="59"/>
        <v>1.2230977628172678E-2</v>
      </c>
      <c r="AH199" s="3">
        <f t="shared" si="60"/>
        <v>9.9200981985967784E-4</v>
      </c>
      <c r="AI199" s="3">
        <f t="shared" si="61"/>
        <v>2.4995772096567872E-6</v>
      </c>
      <c r="AJ199" s="3">
        <f t="shared" si="62"/>
        <v>9.270693869660948E-6</v>
      </c>
      <c r="AK199" s="3">
        <f t="shared" si="63"/>
        <v>2.7748366011887261E-5</v>
      </c>
      <c r="AL199" s="3">
        <f t="shared" si="67"/>
        <v>1.7187126791021981E-2</v>
      </c>
      <c r="AM199" s="3">
        <f t="shared" si="68"/>
        <v>0.1310996826503481</v>
      </c>
      <c r="AO199" s="4">
        <f t="shared" si="69"/>
        <v>86.890031734965191</v>
      </c>
    </row>
    <row r="200" spans="1:41" x14ac:dyDescent="0.25">
      <c r="A200" t="s">
        <v>919</v>
      </c>
      <c r="B200">
        <v>697</v>
      </c>
      <c r="C200">
        <v>32</v>
      </c>
      <c r="D200">
        <v>21.7</v>
      </c>
      <c r="E200" s="1">
        <v>0.95</v>
      </c>
      <c r="F200" t="s">
        <v>315</v>
      </c>
      <c r="G200" t="s">
        <v>920</v>
      </c>
      <c r="H200" t="s">
        <v>921</v>
      </c>
      <c r="I200" t="s">
        <v>65</v>
      </c>
      <c r="J200" t="s">
        <v>22</v>
      </c>
      <c r="K200" t="s">
        <v>22</v>
      </c>
      <c r="L200" t="s">
        <v>64</v>
      </c>
      <c r="N200">
        <f t="shared" si="64"/>
        <v>19</v>
      </c>
      <c r="O200">
        <f t="shared" si="70"/>
        <v>13</v>
      </c>
      <c r="P200">
        <f t="shared" si="71"/>
        <v>661</v>
      </c>
      <c r="Q200">
        <f t="shared" si="72"/>
        <v>3</v>
      </c>
      <c r="R200">
        <f t="shared" si="73"/>
        <v>0</v>
      </c>
      <c r="S200">
        <f t="shared" si="74"/>
        <v>0</v>
      </c>
      <c r="T200">
        <f t="shared" si="75"/>
        <v>1</v>
      </c>
      <c r="U200" s="2">
        <f t="shared" si="57"/>
        <v>697</v>
      </c>
      <c r="W200" s="3">
        <f t="shared" si="65"/>
        <v>2.7259684361549498E-2</v>
      </c>
      <c r="X200" s="3">
        <f t="shared" si="76"/>
        <v>1.8651362984218076E-2</v>
      </c>
      <c r="Y200" s="3">
        <f t="shared" si="77"/>
        <v>0.94835007173601149</v>
      </c>
      <c r="Z200" s="3">
        <f t="shared" si="78"/>
        <v>4.30416068866571E-3</v>
      </c>
      <c r="AA200" s="3">
        <f t="shared" si="79"/>
        <v>0</v>
      </c>
      <c r="AB200" s="3">
        <f t="shared" si="80"/>
        <v>0</v>
      </c>
      <c r="AC200" s="3">
        <f t="shared" si="81"/>
        <v>1.4347202295552368E-3</v>
      </c>
      <c r="AE200" s="3">
        <f t="shared" si="66"/>
        <v>6.9109061394312969E-3</v>
      </c>
      <c r="AF200" s="3">
        <f t="shared" si="58"/>
        <v>4.1343779163938253E-3</v>
      </c>
      <c r="AG200" s="3">
        <f t="shared" si="59"/>
        <v>4.7334316792185742E-2</v>
      </c>
      <c r="AH200" s="3">
        <f t="shared" si="60"/>
        <v>2.2926554586843555E-3</v>
      </c>
      <c r="AI200" s="3">
        <f t="shared" si="61"/>
        <v>2.4995772096567872E-6</v>
      </c>
      <c r="AJ200" s="3">
        <f t="shared" si="62"/>
        <v>9.270693869660948E-6</v>
      </c>
      <c r="AK200" s="3">
        <f t="shared" si="63"/>
        <v>3.1067781491857076E-4</v>
      </c>
      <c r="AL200" s="3">
        <f t="shared" si="67"/>
        <v>6.0994704392693111E-2</v>
      </c>
      <c r="AM200" s="3">
        <f t="shared" si="68"/>
        <v>0.24697105982825823</v>
      </c>
      <c r="AO200" s="4">
        <f t="shared" si="69"/>
        <v>75.302894017174168</v>
      </c>
    </row>
    <row r="201" spans="1:41" x14ac:dyDescent="0.25">
      <c r="A201" t="s">
        <v>922</v>
      </c>
      <c r="B201">
        <v>540</v>
      </c>
      <c r="C201">
        <v>24</v>
      </c>
      <c r="D201">
        <v>22.5</v>
      </c>
      <c r="E201" s="1">
        <v>0.91</v>
      </c>
      <c r="F201" t="s">
        <v>923</v>
      </c>
      <c r="G201" t="s">
        <v>924</v>
      </c>
      <c r="H201" t="s">
        <v>925</v>
      </c>
      <c r="I201" t="s">
        <v>109</v>
      </c>
      <c r="J201" t="s">
        <v>82</v>
      </c>
      <c r="K201" t="s">
        <v>82</v>
      </c>
      <c r="L201" t="s">
        <v>163</v>
      </c>
      <c r="N201">
        <f t="shared" si="64"/>
        <v>25</v>
      </c>
      <c r="O201">
        <f t="shared" si="70"/>
        <v>35</v>
      </c>
      <c r="P201">
        <f t="shared" si="71"/>
        <v>457</v>
      </c>
      <c r="Q201">
        <f t="shared" si="72"/>
        <v>9</v>
      </c>
      <c r="R201">
        <f t="shared" si="73"/>
        <v>3</v>
      </c>
      <c r="S201">
        <f t="shared" si="74"/>
        <v>3</v>
      </c>
      <c r="T201">
        <f t="shared" si="75"/>
        <v>8</v>
      </c>
      <c r="U201" s="2">
        <f t="shared" ref="U201:U264" si="82">SUM(N201:T201)</f>
        <v>540</v>
      </c>
      <c r="W201" s="3">
        <f t="shared" si="65"/>
        <v>4.6296296296296294E-2</v>
      </c>
      <c r="X201" s="3">
        <f t="shared" si="76"/>
        <v>6.4814814814814811E-2</v>
      </c>
      <c r="Y201" s="3">
        <f t="shared" si="77"/>
        <v>0.84629629629629632</v>
      </c>
      <c r="Z201" s="3">
        <f t="shared" si="78"/>
        <v>1.6666666666666666E-2</v>
      </c>
      <c r="AA201" s="3">
        <f t="shared" si="79"/>
        <v>5.5555555555555558E-3</v>
      </c>
      <c r="AB201" s="3">
        <f t="shared" si="80"/>
        <v>5.5555555555555558E-3</v>
      </c>
      <c r="AC201" s="3">
        <f t="shared" si="81"/>
        <v>1.4814814814814815E-2</v>
      </c>
      <c r="AE201" s="3">
        <f t="shared" si="66"/>
        <v>4.1082008186648688E-3</v>
      </c>
      <c r="AF201" s="3">
        <f t="shared" ref="AF201:AF264" si="83">(X201-O$6)^2</f>
        <v>3.2890276558732493E-4</v>
      </c>
      <c r="AG201" s="3">
        <f t="shared" ref="AG201:AG264" si="84">(Y201-P$6)^2</f>
        <v>1.3342730213121936E-2</v>
      </c>
      <c r="AH201" s="3">
        <f t="shared" ref="AH201:AH264" si="85">(Z201-Q$6)^2</f>
        <v>1.2616118560352444E-3</v>
      </c>
      <c r="AI201" s="3">
        <f t="shared" ref="AI201:AI264" si="86">(AA201-R$6)^2</f>
        <v>1.5797051114016992E-5</v>
      </c>
      <c r="AJ201" s="3">
        <f t="shared" ref="AJ201:AJ264" si="87">(AB201-S$6)^2</f>
        <v>6.303986781145707E-6</v>
      </c>
      <c r="AK201" s="3">
        <f t="shared" ref="AK201:AK264" si="88">(AC201-T$6)^2</f>
        <v>1.8028179856923128E-5</v>
      </c>
      <c r="AL201" s="3">
        <f t="shared" si="67"/>
        <v>1.9081574871161463E-2</v>
      </c>
      <c r="AM201" s="3">
        <f t="shared" si="68"/>
        <v>0.13813607375034756</v>
      </c>
      <c r="AO201" s="4">
        <f t="shared" si="69"/>
        <v>86.186392624965237</v>
      </c>
    </row>
    <row r="202" spans="1:41" x14ac:dyDescent="0.25">
      <c r="A202" t="s">
        <v>926</v>
      </c>
      <c r="B202">
        <v>325</v>
      </c>
      <c r="C202">
        <v>14</v>
      </c>
      <c r="D202">
        <v>23.2</v>
      </c>
      <c r="E202" s="1">
        <v>0.87</v>
      </c>
      <c r="F202" t="s">
        <v>249</v>
      </c>
      <c r="G202" t="s">
        <v>927</v>
      </c>
      <c r="H202" t="s">
        <v>928</v>
      </c>
      <c r="I202" t="s">
        <v>32</v>
      </c>
      <c r="J202" t="s">
        <v>148</v>
      </c>
      <c r="K202" t="s">
        <v>148</v>
      </c>
      <c r="L202" t="s">
        <v>929</v>
      </c>
      <c r="N202">
        <f t="shared" ref="N202:N265" si="89">INT(LEFT(F202,FIND(" ",F202)-1))</f>
        <v>6</v>
      </c>
      <c r="O202">
        <f t="shared" si="70"/>
        <v>248</v>
      </c>
      <c r="P202">
        <f t="shared" si="71"/>
        <v>57</v>
      </c>
      <c r="Q202">
        <f t="shared" si="72"/>
        <v>1</v>
      </c>
      <c r="R202">
        <f t="shared" si="73"/>
        <v>2</v>
      </c>
      <c r="S202">
        <f t="shared" si="74"/>
        <v>2</v>
      </c>
      <c r="T202">
        <f t="shared" si="75"/>
        <v>9</v>
      </c>
      <c r="U202" s="2">
        <f t="shared" si="82"/>
        <v>325</v>
      </c>
      <c r="W202" s="3">
        <f t="shared" ref="W202:W265" si="90">N202/$U202</f>
        <v>1.8461538461538463E-2</v>
      </c>
      <c r="X202" s="3">
        <f t="shared" si="76"/>
        <v>0.7630769230769231</v>
      </c>
      <c r="Y202" s="3">
        <f t="shared" si="77"/>
        <v>0.17538461538461539</v>
      </c>
      <c r="Z202" s="3">
        <f t="shared" si="78"/>
        <v>3.0769230769230769E-3</v>
      </c>
      <c r="AA202" s="3">
        <f t="shared" si="79"/>
        <v>6.1538461538461538E-3</v>
      </c>
      <c r="AB202" s="3">
        <f t="shared" si="80"/>
        <v>6.1538461538461538E-3</v>
      </c>
      <c r="AC202" s="3">
        <f t="shared" si="81"/>
        <v>2.7692307692307693E-2</v>
      </c>
      <c r="AE202" s="3">
        <f t="shared" ref="AE202:AE265" si="91">(W202-N$6)^2</f>
        <v>8.4511259763404289E-3</v>
      </c>
      <c r="AF202" s="3">
        <f t="shared" si="83"/>
        <v>0.46257196305115017</v>
      </c>
      <c r="AG202" s="3">
        <f t="shared" si="84"/>
        <v>0.30847020921518609</v>
      </c>
      <c r="AH202" s="3">
        <f t="shared" si="85"/>
        <v>2.4116859726483518E-3</v>
      </c>
      <c r="AI202" s="3">
        <f t="shared" si="86"/>
        <v>2.0910875062428691E-5</v>
      </c>
      <c r="AJ202" s="3">
        <f t="shared" si="87"/>
        <v>9.6662835457092851E-6</v>
      </c>
      <c r="AK202" s="3">
        <f t="shared" si="88"/>
        <v>7.4503352628348574E-5</v>
      </c>
      <c r="AL202" s="3">
        <f t="shared" ref="AL202:AL265" si="92">SUM(AE202:AK202)</f>
        <v>0.78201006472656154</v>
      </c>
      <c r="AM202" s="3">
        <f t="shared" ref="AM202:AM265" si="93">SQRT(AL202)</f>
        <v>0.88431332949727814</v>
      </c>
      <c r="AO202" s="4">
        <f t="shared" ref="AO202:AO265" si="94">100-100*AM202</f>
        <v>11.568667050272182</v>
      </c>
    </row>
    <row r="203" spans="1:41" x14ac:dyDescent="0.25">
      <c r="A203" t="s">
        <v>930</v>
      </c>
      <c r="B203">
        <v>361</v>
      </c>
      <c r="C203">
        <v>16</v>
      </c>
      <c r="D203">
        <v>22.5</v>
      </c>
      <c r="E203" s="1">
        <v>0.91</v>
      </c>
      <c r="F203" t="s">
        <v>143</v>
      </c>
      <c r="G203" t="s">
        <v>931</v>
      </c>
      <c r="H203" t="s">
        <v>932</v>
      </c>
      <c r="I203" t="s">
        <v>32</v>
      </c>
      <c r="J203" t="s">
        <v>148</v>
      </c>
      <c r="K203" t="s">
        <v>32</v>
      </c>
      <c r="L203" t="s">
        <v>148</v>
      </c>
      <c r="N203">
        <f t="shared" si="89"/>
        <v>3</v>
      </c>
      <c r="O203">
        <f t="shared" si="70"/>
        <v>131</v>
      </c>
      <c r="P203">
        <f t="shared" si="71"/>
        <v>221</v>
      </c>
      <c r="Q203">
        <f t="shared" si="72"/>
        <v>1</v>
      </c>
      <c r="R203">
        <f t="shared" si="73"/>
        <v>2</v>
      </c>
      <c r="S203">
        <f t="shared" si="74"/>
        <v>1</v>
      </c>
      <c r="T203">
        <f t="shared" si="75"/>
        <v>2</v>
      </c>
      <c r="U203" s="2">
        <f t="shared" si="82"/>
        <v>361</v>
      </c>
      <c r="W203" s="3">
        <f t="shared" si="90"/>
        <v>8.3102493074792248E-3</v>
      </c>
      <c r="X203" s="3">
        <f t="shared" si="76"/>
        <v>0.36288088642659277</v>
      </c>
      <c r="Y203" s="3">
        <f t="shared" si="77"/>
        <v>0.61218836565096957</v>
      </c>
      <c r="Z203" s="3">
        <f t="shared" si="78"/>
        <v>2.7700831024930748E-3</v>
      </c>
      <c r="AA203" s="3">
        <f t="shared" si="79"/>
        <v>5.5401662049861496E-3</v>
      </c>
      <c r="AB203" s="3">
        <f t="shared" si="80"/>
        <v>2.7700831024930748E-3</v>
      </c>
      <c r="AC203" s="3">
        <f t="shared" si="81"/>
        <v>5.5401662049861496E-3</v>
      </c>
      <c r="AE203" s="3">
        <f t="shared" si="91"/>
        <v>1.0420590790549019E-2</v>
      </c>
      <c r="AF203" s="3">
        <f t="shared" si="83"/>
        <v>7.8361026053803379E-2</v>
      </c>
      <c r="AG203" s="3">
        <f t="shared" si="84"/>
        <v>1.4065294493693968E-2</v>
      </c>
      <c r="AH203" s="3">
        <f t="shared" si="85"/>
        <v>2.4419172826142862E-3</v>
      </c>
      <c r="AI203" s="3">
        <f t="shared" si="86"/>
        <v>1.567495644630737E-5</v>
      </c>
      <c r="AJ203" s="3">
        <f t="shared" si="87"/>
        <v>7.5459163302985561E-8</v>
      </c>
      <c r="AK203" s="3">
        <f t="shared" si="88"/>
        <v>1.8280686843786715E-4</v>
      </c>
      <c r="AL203" s="3">
        <f t="shared" si="92"/>
        <v>0.10548738590470813</v>
      </c>
      <c r="AM203" s="3">
        <f t="shared" si="93"/>
        <v>0.32478821700410887</v>
      </c>
      <c r="AO203" s="4">
        <f t="shared" si="94"/>
        <v>67.52117829958911</v>
      </c>
    </row>
    <row r="204" spans="1:41" x14ac:dyDescent="0.25">
      <c r="A204" t="s">
        <v>933</v>
      </c>
      <c r="B204">
        <v>846</v>
      </c>
      <c r="C204">
        <v>39</v>
      </c>
      <c r="D204">
        <v>21.6</v>
      </c>
      <c r="E204" s="1">
        <v>0.93</v>
      </c>
      <c r="F204" t="s">
        <v>934</v>
      </c>
      <c r="G204" t="s">
        <v>935</v>
      </c>
      <c r="H204" t="s">
        <v>936</v>
      </c>
      <c r="I204" t="s">
        <v>22</v>
      </c>
      <c r="J204" t="s">
        <v>64</v>
      </c>
      <c r="K204" t="s">
        <v>64</v>
      </c>
      <c r="L204" t="s">
        <v>61</v>
      </c>
      <c r="N204">
        <f t="shared" si="89"/>
        <v>17</v>
      </c>
      <c r="O204">
        <f t="shared" si="70"/>
        <v>129</v>
      </c>
      <c r="P204">
        <f t="shared" si="71"/>
        <v>694</v>
      </c>
      <c r="Q204">
        <f t="shared" si="72"/>
        <v>0</v>
      </c>
      <c r="R204">
        <f t="shared" si="73"/>
        <v>1</v>
      </c>
      <c r="S204">
        <f t="shared" si="74"/>
        <v>1</v>
      </c>
      <c r="T204">
        <f t="shared" si="75"/>
        <v>4</v>
      </c>
      <c r="U204" s="2">
        <f t="shared" si="82"/>
        <v>846</v>
      </c>
      <c r="W204" s="3">
        <f t="shared" si="90"/>
        <v>2.0094562647754138E-2</v>
      </c>
      <c r="X204" s="3">
        <f t="shared" si="76"/>
        <v>0.1524822695035461</v>
      </c>
      <c r="Y204" s="3">
        <f t="shared" si="77"/>
        <v>0.82033096926713944</v>
      </c>
      <c r="Z204" s="3">
        <f t="shared" si="78"/>
        <v>0</v>
      </c>
      <c r="AA204" s="3">
        <f t="shared" si="79"/>
        <v>1.1820330969267139E-3</v>
      </c>
      <c r="AB204" s="3">
        <f t="shared" si="80"/>
        <v>1.1820330969267139E-3</v>
      </c>
      <c r="AC204" s="3">
        <f t="shared" si="81"/>
        <v>4.7281323877068557E-3</v>
      </c>
      <c r="AE204" s="3">
        <f t="shared" si="91"/>
        <v>8.1535448983357066E-3</v>
      </c>
      <c r="AF204" s="3">
        <f t="shared" si="83"/>
        <v>4.8346681647651107E-3</v>
      </c>
      <c r="AG204" s="3">
        <f t="shared" si="84"/>
        <v>8.0183803312146619E-3</v>
      </c>
      <c r="AH204" s="3">
        <f t="shared" si="85"/>
        <v>2.7233621635409178E-3</v>
      </c>
      <c r="AI204" s="3">
        <f t="shared" si="86"/>
        <v>1.5917868029035056E-7</v>
      </c>
      <c r="AJ204" s="3">
        <f t="shared" si="87"/>
        <v>3.4698312992571824E-6</v>
      </c>
      <c r="AK204" s="3">
        <f t="shared" si="88"/>
        <v>2.0542465087715469E-4</v>
      </c>
      <c r="AL204" s="3">
        <f t="shared" si="92"/>
        <v>2.3939009218713097E-2</v>
      </c>
      <c r="AM204" s="3">
        <f t="shared" si="93"/>
        <v>0.15472236172807438</v>
      </c>
      <c r="AO204" s="4">
        <f t="shared" si="94"/>
        <v>84.527763827192558</v>
      </c>
    </row>
    <row r="205" spans="1:41" x14ac:dyDescent="0.25">
      <c r="A205" t="s">
        <v>937</v>
      </c>
      <c r="B205">
        <v>371</v>
      </c>
      <c r="C205">
        <v>15</v>
      </c>
      <c r="D205">
        <v>24.7</v>
      </c>
      <c r="E205" s="1">
        <v>0.95</v>
      </c>
      <c r="F205" t="s">
        <v>143</v>
      </c>
      <c r="G205" t="s">
        <v>938</v>
      </c>
      <c r="H205" t="s">
        <v>939</v>
      </c>
      <c r="I205" t="s">
        <v>22</v>
      </c>
      <c r="J205" t="s">
        <v>32</v>
      </c>
      <c r="K205" t="s">
        <v>22</v>
      </c>
      <c r="L205" t="s">
        <v>143</v>
      </c>
      <c r="N205">
        <f t="shared" si="89"/>
        <v>3</v>
      </c>
      <c r="O205">
        <f t="shared" si="70"/>
        <v>72</v>
      </c>
      <c r="P205">
        <f t="shared" si="71"/>
        <v>292</v>
      </c>
      <c r="Q205">
        <f t="shared" si="72"/>
        <v>0</v>
      </c>
      <c r="R205">
        <f t="shared" si="73"/>
        <v>1</v>
      </c>
      <c r="S205">
        <f t="shared" si="74"/>
        <v>0</v>
      </c>
      <c r="T205">
        <f t="shared" si="75"/>
        <v>3</v>
      </c>
      <c r="U205" s="2">
        <f t="shared" si="82"/>
        <v>371</v>
      </c>
      <c r="W205" s="3">
        <f t="shared" si="90"/>
        <v>8.0862533692722376E-3</v>
      </c>
      <c r="X205" s="3">
        <f t="shared" si="76"/>
        <v>0.19407008086253369</v>
      </c>
      <c r="Y205" s="3">
        <f t="shared" si="77"/>
        <v>0.78706199460916437</v>
      </c>
      <c r="Z205" s="3">
        <f t="shared" si="78"/>
        <v>0</v>
      </c>
      <c r="AA205" s="3">
        <f t="shared" si="79"/>
        <v>2.6954177897574125E-3</v>
      </c>
      <c r="AB205" s="3">
        <f t="shared" si="80"/>
        <v>0</v>
      </c>
      <c r="AC205" s="3">
        <f t="shared" si="81"/>
        <v>8.0862533692722376E-3</v>
      </c>
      <c r="AE205" s="3">
        <f t="shared" si="91"/>
        <v>1.046637255562684E-2</v>
      </c>
      <c r="AF205" s="3">
        <f t="shared" si="83"/>
        <v>1.2347563159963755E-2</v>
      </c>
      <c r="AG205" s="3">
        <f t="shared" si="84"/>
        <v>3.1670370988525799E-3</v>
      </c>
      <c r="AH205" s="3">
        <f t="shared" si="85"/>
        <v>2.7233621635409178E-3</v>
      </c>
      <c r="AI205" s="3">
        <f t="shared" si="86"/>
        <v>1.2419155842839923E-6</v>
      </c>
      <c r="AJ205" s="3">
        <f t="shared" si="87"/>
        <v>9.270693869660948E-6</v>
      </c>
      <c r="AK205" s="3">
        <f t="shared" si="88"/>
        <v>1.204401300964139E-4</v>
      </c>
      <c r="AL205" s="3">
        <f t="shared" si="92"/>
        <v>2.883528771753445E-2</v>
      </c>
      <c r="AM205" s="3">
        <f t="shared" si="93"/>
        <v>0.16980956309211342</v>
      </c>
      <c r="AO205" s="4">
        <f t="shared" si="94"/>
        <v>83.019043690788664</v>
      </c>
    </row>
    <row r="206" spans="1:41" x14ac:dyDescent="0.25">
      <c r="A206" t="s">
        <v>940</v>
      </c>
      <c r="B206">
        <v>677</v>
      </c>
      <c r="C206">
        <v>29</v>
      </c>
      <c r="D206">
        <v>23.3</v>
      </c>
      <c r="E206" s="1">
        <v>0.91</v>
      </c>
      <c r="F206" t="s">
        <v>941</v>
      </c>
      <c r="G206" t="s">
        <v>22</v>
      </c>
      <c r="H206" t="s">
        <v>942</v>
      </c>
      <c r="I206" t="s">
        <v>70</v>
      </c>
      <c r="J206" t="s">
        <v>22</v>
      </c>
      <c r="K206" t="s">
        <v>22</v>
      </c>
      <c r="L206" t="s">
        <v>64</v>
      </c>
      <c r="N206">
        <f t="shared" si="89"/>
        <v>11</v>
      </c>
      <c r="O206">
        <f t="shared" si="70"/>
        <v>0</v>
      </c>
      <c r="P206">
        <f t="shared" si="71"/>
        <v>663</v>
      </c>
      <c r="Q206">
        <f t="shared" si="72"/>
        <v>2</v>
      </c>
      <c r="R206">
        <f t="shared" si="73"/>
        <v>0</v>
      </c>
      <c r="S206">
        <f t="shared" si="74"/>
        <v>0</v>
      </c>
      <c r="T206">
        <f t="shared" si="75"/>
        <v>1</v>
      </c>
      <c r="U206" s="2">
        <f t="shared" si="82"/>
        <v>677</v>
      </c>
      <c r="W206" s="3">
        <f t="shared" si="90"/>
        <v>1.6248153618906941E-2</v>
      </c>
      <c r="X206" s="3">
        <f t="shared" si="76"/>
        <v>0</v>
      </c>
      <c r="Y206" s="3">
        <f t="shared" si="77"/>
        <v>0.9793205317577548</v>
      </c>
      <c r="Z206" s="3">
        <f t="shared" si="78"/>
        <v>2.9542097488921715E-3</v>
      </c>
      <c r="AA206" s="3">
        <f t="shared" si="79"/>
        <v>0</v>
      </c>
      <c r="AB206" s="3">
        <f t="shared" si="80"/>
        <v>0</v>
      </c>
      <c r="AC206" s="3">
        <f t="shared" si="81"/>
        <v>1.4771048744460858E-3</v>
      </c>
      <c r="AE206" s="3">
        <f t="shared" si="91"/>
        <v>8.8629780118831374E-3</v>
      </c>
      <c r="AF206" s="3">
        <f t="shared" si="83"/>
        <v>6.8807840252619193E-3</v>
      </c>
      <c r="AG206" s="3">
        <f t="shared" si="84"/>
        <v>6.1769632215479937E-2</v>
      </c>
      <c r="AH206" s="3">
        <f t="shared" si="85"/>
        <v>2.4237536691004012E-3</v>
      </c>
      <c r="AI206" s="3">
        <f t="shared" si="86"/>
        <v>2.4995772096567872E-6</v>
      </c>
      <c r="AJ206" s="3">
        <f t="shared" si="87"/>
        <v>9.270693869660948E-6</v>
      </c>
      <c r="AK206" s="3">
        <f t="shared" si="88"/>
        <v>3.091854632125566E-4</v>
      </c>
      <c r="AL206" s="3">
        <f t="shared" si="92"/>
        <v>8.0258103656017266E-2</v>
      </c>
      <c r="AM206" s="3">
        <f t="shared" si="93"/>
        <v>0.28329861216747476</v>
      </c>
      <c r="AO206" s="4">
        <f t="shared" si="94"/>
        <v>71.670138783252526</v>
      </c>
    </row>
    <row r="207" spans="1:41" x14ac:dyDescent="0.25">
      <c r="A207" t="s">
        <v>943</v>
      </c>
      <c r="B207">
        <v>538</v>
      </c>
      <c r="C207">
        <v>24</v>
      </c>
      <c r="D207">
        <v>22.4</v>
      </c>
      <c r="E207" s="1">
        <v>0.9</v>
      </c>
      <c r="F207" t="s">
        <v>944</v>
      </c>
      <c r="G207" t="s">
        <v>20</v>
      </c>
      <c r="H207" t="s">
        <v>945</v>
      </c>
      <c r="I207" t="s">
        <v>20</v>
      </c>
      <c r="J207" t="s">
        <v>23</v>
      </c>
      <c r="K207" t="s">
        <v>22</v>
      </c>
      <c r="L207" t="s">
        <v>243</v>
      </c>
      <c r="N207">
        <f t="shared" si="89"/>
        <v>17</v>
      </c>
      <c r="O207">
        <f t="shared" si="70"/>
        <v>1</v>
      </c>
      <c r="P207">
        <f t="shared" si="71"/>
        <v>513</v>
      </c>
      <c r="Q207">
        <f t="shared" si="72"/>
        <v>1</v>
      </c>
      <c r="R207">
        <f t="shared" si="73"/>
        <v>2</v>
      </c>
      <c r="S207">
        <f t="shared" si="74"/>
        <v>0</v>
      </c>
      <c r="T207">
        <f t="shared" si="75"/>
        <v>4</v>
      </c>
      <c r="U207" s="2">
        <f t="shared" si="82"/>
        <v>538</v>
      </c>
      <c r="W207" s="3">
        <f t="shared" si="90"/>
        <v>3.1598513011152414E-2</v>
      </c>
      <c r="X207" s="3">
        <f t="shared" si="76"/>
        <v>1.8587360594795538E-3</v>
      </c>
      <c r="Y207" s="3">
        <f t="shared" si="77"/>
        <v>0.95353159851301117</v>
      </c>
      <c r="Z207" s="3">
        <f t="shared" si="78"/>
        <v>1.8587360594795538E-3</v>
      </c>
      <c r="AA207" s="3">
        <f t="shared" si="79"/>
        <v>3.7174721189591076E-3</v>
      </c>
      <c r="AB207" s="3">
        <f t="shared" si="80"/>
        <v>0</v>
      </c>
      <c r="AC207" s="3">
        <f t="shared" si="81"/>
        <v>7.4349442379182153E-3</v>
      </c>
      <c r="AE207" s="3">
        <f t="shared" si="91"/>
        <v>6.2083417821544922E-3</v>
      </c>
      <c r="AF207" s="3">
        <f t="shared" si="83"/>
        <v>6.5758727859278228E-3</v>
      </c>
      <c r="AG207" s="3">
        <f t="shared" si="84"/>
        <v>4.9615797699098026E-2</v>
      </c>
      <c r="AH207" s="3">
        <f t="shared" si="85"/>
        <v>2.532817648564101E-3</v>
      </c>
      <c r="AI207" s="3">
        <f t="shared" si="86"/>
        <v>4.564491210357116E-6</v>
      </c>
      <c r="AJ207" s="3">
        <f t="shared" si="87"/>
        <v>9.270693869660948E-6</v>
      </c>
      <c r="AK207" s="3">
        <f t="shared" si="88"/>
        <v>1.3515994628274483E-4</v>
      </c>
      <c r="AL207" s="3">
        <f t="shared" si="92"/>
        <v>6.5081825047107203E-2</v>
      </c>
      <c r="AM207" s="3">
        <f t="shared" si="93"/>
        <v>0.25511139732890648</v>
      </c>
      <c r="AO207" s="4">
        <f t="shared" si="94"/>
        <v>74.488860267109345</v>
      </c>
    </row>
    <row r="208" spans="1:41" x14ac:dyDescent="0.25">
      <c r="A208" t="s">
        <v>946</v>
      </c>
      <c r="B208">
        <v>375</v>
      </c>
      <c r="C208">
        <v>16</v>
      </c>
      <c r="D208">
        <v>23.4</v>
      </c>
      <c r="E208" s="1">
        <v>0.88</v>
      </c>
      <c r="F208" t="s">
        <v>947</v>
      </c>
      <c r="G208" t="s">
        <v>143</v>
      </c>
      <c r="H208" t="s">
        <v>948</v>
      </c>
      <c r="I208" t="s">
        <v>949</v>
      </c>
      <c r="J208" t="s">
        <v>22</v>
      </c>
      <c r="K208" t="s">
        <v>22</v>
      </c>
      <c r="L208" t="s">
        <v>22</v>
      </c>
      <c r="N208">
        <f t="shared" si="89"/>
        <v>7</v>
      </c>
      <c r="O208">
        <f t="shared" si="70"/>
        <v>3</v>
      </c>
      <c r="P208">
        <f t="shared" si="71"/>
        <v>340</v>
      </c>
      <c r="Q208">
        <f t="shared" si="72"/>
        <v>25</v>
      </c>
      <c r="R208">
        <f t="shared" si="73"/>
        <v>0</v>
      </c>
      <c r="S208">
        <f t="shared" si="74"/>
        <v>0</v>
      </c>
      <c r="T208">
        <f t="shared" si="75"/>
        <v>0</v>
      </c>
      <c r="U208" s="2">
        <f t="shared" si="82"/>
        <v>375</v>
      </c>
      <c r="W208" s="3">
        <f t="shared" si="90"/>
        <v>1.8666666666666668E-2</v>
      </c>
      <c r="X208" s="3">
        <f t="shared" si="76"/>
        <v>8.0000000000000002E-3</v>
      </c>
      <c r="Y208" s="3">
        <f t="shared" si="77"/>
        <v>0.90666666666666662</v>
      </c>
      <c r="Z208" s="3">
        <f t="shared" si="78"/>
        <v>6.6666666666666666E-2</v>
      </c>
      <c r="AA208" s="3">
        <f t="shared" si="79"/>
        <v>0</v>
      </c>
      <c r="AB208" s="3">
        <f t="shared" si="80"/>
        <v>0</v>
      </c>
      <c r="AC208" s="3">
        <f t="shared" si="81"/>
        <v>0</v>
      </c>
      <c r="AE208" s="3">
        <f t="shared" si="91"/>
        <v>8.4134531797244016E-3</v>
      </c>
      <c r="AF208" s="3">
        <f t="shared" si="83"/>
        <v>5.6175761626921349E-3</v>
      </c>
      <c r="AG208" s="3">
        <f t="shared" si="84"/>
        <v>3.0934163702709072E-2</v>
      </c>
      <c r="AH208" s="3">
        <f t="shared" si="85"/>
        <v>2.0969426685155885E-4</v>
      </c>
      <c r="AI208" s="3">
        <f t="shared" si="86"/>
        <v>2.4995772096567872E-6</v>
      </c>
      <c r="AJ208" s="3">
        <f t="shared" si="87"/>
        <v>9.270693869660948E-6</v>
      </c>
      <c r="AK208" s="3">
        <f t="shared" si="88"/>
        <v>3.6331315241169355E-4</v>
      </c>
      <c r="AL208" s="3">
        <f t="shared" si="92"/>
        <v>4.5549970735468182E-2</v>
      </c>
      <c r="AM208" s="3">
        <f t="shared" si="93"/>
        <v>0.2134243911446585</v>
      </c>
      <c r="AO208" s="4">
        <f t="shared" si="94"/>
        <v>78.657560885534153</v>
      </c>
    </row>
    <row r="209" spans="1:41" x14ac:dyDescent="0.25">
      <c r="A209" t="s">
        <v>950</v>
      </c>
      <c r="B209">
        <v>748</v>
      </c>
      <c r="C209">
        <v>32</v>
      </c>
      <c r="D209">
        <v>23.3</v>
      </c>
      <c r="E209" s="1">
        <v>0.92</v>
      </c>
      <c r="F209" t="s">
        <v>546</v>
      </c>
      <c r="G209" t="s">
        <v>227</v>
      </c>
      <c r="H209" t="s">
        <v>951</v>
      </c>
      <c r="I209" t="s">
        <v>22</v>
      </c>
      <c r="J209" t="s">
        <v>22</v>
      </c>
      <c r="K209" t="s">
        <v>22</v>
      </c>
      <c r="L209" t="s">
        <v>61</v>
      </c>
      <c r="N209">
        <f t="shared" si="89"/>
        <v>8</v>
      </c>
      <c r="O209">
        <f t="shared" si="70"/>
        <v>5</v>
      </c>
      <c r="P209">
        <f t="shared" si="71"/>
        <v>731</v>
      </c>
      <c r="Q209">
        <f t="shared" si="72"/>
        <v>0</v>
      </c>
      <c r="R209">
        <f t="shared" si="73"/>
        <v>0</v>
      </c>
      <c r="S209">
        <f t="shared" si="74"/>
        <v>0</v>
      </c>
      <c r="T209">
        <f t="shared" si="75"/>
        <v>4</v>
      </c>
      <c r="U209" s="2">
        <f t="shared" si="82"/>
        <v>748</v>
      </c>
      <c r="W209" s="3">
        <f t="shared" si="90"/>
        <v>1.06951871657754E-2</v>
      </c>
      <c r="X209" s="3">
        <f t="shared" si="76"/>
        <v>6.6844919786096255E-3</v>
      </c>
      <c r="Y209" s="3">
        <f t="shared" si="77"/>
        <v>0.97727272727272729</v>
      </c>
      <c r="Z209" s="3">
        <f t="shared" si="78"/>
        <v>0</v>
      </c>
      <c r="AA209" s="3">
        <f t="shared" si="79"/>
        <v>0</v>
      </c>
      <c r="AB209" s="3">
        <f t="shared" si="80"/>
        <v>0</v>
      </c>
      <c r="AC209" s="3">
        <f t="shared" si="81"/>
        <v>5.3475935828877002E-3</v>
      </c>
      <c r="AE209" s="3">
        <f t="shared" si="91"/>
        <v>9.9393636289590911E-3</v>
      </c>
      <c r="AF209" s="3">
        <f t="shared" si="83"/>
        <v>5.8165026693620982E-3</v>
      </c>
      <c r="AG209" s="3">
        <f t="shared" si="84"/>
        <v>6.0755923658747678E-2</v>
      </c>
      <c r="AH209" s="3">
        <f t="shared" si="85"/>
        <v>2.7233621635409178E-3</v>
      </c>
      <c r="AI209" s="3">
        <f t="shared" si="86"/>
        <v>2.4995772096567872E-6</v>
      </c>
      <c r="AJ209" s="3">
        <f t="shared" si="87"/>
        <v>9.270693869660948E-6</v>
      </c>
      <c r="AK209" s="3">
        <f t="shared" si="88"/>
        <v>1.8805135091771427E-4</v>
      </c>
      <c r="AL209" s="3">
        <f t="shared" si="92"/>
        <v>7.9434973742606829E-2</v>
      </c>
      <c r="AM209" s="3">
        <f t="shared" si="93"/>
        <v>0.28184210782387864</v>
      </c>
      <c r="AO209" s="4">
        <f t="shared" si="94"/>
        <v>71.815789217612135</v>
      </c>
    </row>
    <row r="210" spans="1:41" x14ac:dyDescent="0.25">
      <c r="A210" t="s">
        <v>952</v>
      </c>
      <c r="B210">
        <v>612</v>
      </c>
      <c r="C210">
        <v>26</v>
      </c>
      <c r="D210">
        <v>23.5</v>
      </c>
      <c r="E210" s="1">
        <v>0.98</v>
      </c>
      <c r="F210" t="s">
        <v>953</v>
      </c>
      <c r="G210" t="s">
        <v>954</v>
      </c>
      <c r="H210" t="s">
        <v>955</v>
      </c>
      <c r="I210" t="s">
        <v>22</v>
      </c>
      <c r="J210" t="s">
        <v>22</v>
      </c>
      <c r="K210" t="s">
        <v>22</v>
      </c>
      <c r="L210" t="s">
        <v>45</v>
      </c>
      <c r="N210">
        <f t="shared" si="89"/>
        <v>24</v>
      </c>
      <c r="O210">
        <f t="shared" si="70"/>
        <v>176</v>
      </c>
      <c r="P210">
        <f t="shared" si="71"/>
        <v>409</v>
      </c>
      <c r="Q210">
        <f t="shared" si="72"/>
        <v>0</v>
      </c>
      <c r="R210">
        <f t="shared" si="73"/>
        <v>0</v>
      </c>
      <c r="S210">
        <f t="shared" si="74"/>
        <v>0</v>
      </c>
      <c r="T210">
        <f t="shared" si="75"/>
        <v>3</v>
      </c>
      <c r="U210" s="2">
        <f t="shared" si="82"/>
        <v>612</v>
      </c>
      <c r="W210" s="3">
        <f t="shared" si="90"/>
        <v>3.9215686274509803E-2</v>
      </c>
      <c r="X210" s="3">
        <f t="shared" si="76"/>
        <v>0.28758169934640521</v>
      </c>
      <c r="Y210" s="3">
        <f t="shared" si="77"/>
        <v>0.6683006535947712</v>
      </c>
      <c r="Z210" s="3">
        <f t="shared" si="78"/>
        <v>0</v>
      </c>
      <c r="AA210" s="3">
        <f t="shared" si="79"/>
        <v>0</v>
      </c>
      <c r="AB210" s="3">
        <f t="shared" si="80"/>
        <v>0</v>
      </c>
      <c r="AC210" s="3">
        <f t="shared" si="81"/>
        <v>4.9019607843137254E-3</v>
      </c>
      <c r="AE210" s="3">
        <f t="shared" si="91"/>
        <v>5.066002767895211E-3</v>
      </c>
      <c r="AF210" s="3">
        <f t="shared" si="83"/>
        <v>4.1873931261262071E-2</v>
      </c>
      <c r="AG210" s="3">
        <f t="shared" si="84"/>
        <v>3.9043635212164468E-3</v>
      </c>
      <c r="AH210" s="3">
        <f t="shared" si="85"/>
        <v>2.7233621635409178E-3</v>
      </c>
      <c r="AI210" s="3">
        <f t="shared" si="86"/>
        <v>2.4995772096567872E-6</v>
      </c>
      <c r="AJ210" s="3">
        <f t="shared" si="87"/>
        <v>9.270693869660948E-6</v>
      </c>
      <c r="AK210" s="3">
        <f t="shared" si="88"/>
        <v>2.0047202653939898E-4</v>
      </c>
      <c r="AL210" s="3">
        <f t="shared" si="92"/>
        <v>5.3779902011533362E-2</v>
      </c>
      <c r="AM210" s="3">
        <f t="shared" si="93"/>
        <v>0.23190494175746529</v>
      </c>
      <c r="AO210" s="4">
        <f t="shared" si="94"/>
        <v>76.809505824253478</v>
      </c>
    </row>
    <row r="211" spans="1:41" x14ac:dyDescent="0.25">
      <c r="A211" t="s">
        <v>956</v>
      </c>
      <c r="B211" s="2">
        <v>1079</v>
      </c>
      <c r="C211">
        <v>48</v>
      </c>
      <c r="D211">
        <v>22.4</v>
      </c>
      <c r="E211" s="1">
        <v>0.91</v>
      </c>
      <c r="F211" t="s">
        <v>957</v>
      </c>
      <c r="G211" t="s">
        <v>64</v>
      </c>
      <c r="H211" t="s">
        <v>958</v>
      </c>
      <c r="I211" t="s">
        <v>64</v>
      </c>
      <c r="J211" t="s">
        <v>64</v>
      </c>
      <c r="K211" t="s">
        <v>22</v>
      </c>
      <c r="L211" t="s">
        <v>172</v>
      </c>
      <c r="N211">
        <f t="shared" si="89"/>
        <v>13</v>
      </c>
      <c r="O211">
        <f t="shared" si="70"/>
        <v>1</v>
      </c>
      <c r="P211">
        <f t="shared" si="71"/>
        <v>1060</v>
      </c>
      <c r="Q211">
        <f t="shared" si="72"/>
        <v>1</v>
      </c>
      <c r="R211">
        <f t="shared" si="73"/>
        <v>1</v>
      </c>
      <c r="S211">
        <f t="shared" si="74"/>
        <v>0</v>
      </c>
      <c r="T211">
        <f t="shared" si="75"/>
        <v>3</v>
      </c>
      <c r="U211" s="2">
        <f t="shared" si="82"/>
        <v>1079</v>
      </c>
      <c r="W211" s="3">
        <f t="shared" si="90"/>
        <v>1.2048192771084338E-2</v>
      </c>
      <c r="X211" s="3">
        <f t="shared" si="76"/>
        <v>9.2678405931417981E-4</v>
      </c>
      <c r="Y211" s="3">
        <f t="shared" si="77"/>
        <v>0.98239110287303055</v>
      </c>
      <c r="Z211" s="3">
        <f t="shared" si="78"/>
        <v>9.2678405931417981E-4</v>
      </c>
      <c r="AA211" s="3">
        <f t="shared" si="79"/>
        <v>9.2678405931417981E-4</v>
      </c>
      <c r="AB211" s="3">
        <f t="shared" si="80"/>
        <v>0</v>
      </c>
      <c r="AC211" s="3">
        <f t="shared" si="81"/>
        <v>2.7803521779425394E-3</v>
      </c>
      <c r="AE211" s="3">
        <f t="shared" si="91"/>
        <v>9.671414793021714E-3</v>
      </c>
      <c r="AF211" s="3">
        <f t="shared" si="83"/>
        <v>6.7278885676512537E-3</v>
      </c>
      <c r="AG211" s="3">
        <f t="shared" si="84"/>
        <v>6.330534923364084E-2</v>
      </c>
      <c r="AH211" s="3">
        <f t="shared" si="85"/>
        <v>2.6274910782233154E-3</v>
      </c>
      <c r="AI211" s="3">
        <f t="shared" si="86"/>
        <v>4.2800520459975332E-7</v>
      </c>
      <c r="AJ211" s="3">
        <f t="shared" si="87"/>
        <v>9.270693869660948E-6</v>
      </c>
      <c r="AK211" s="3">
        <f t="shared" si="88"/>
        <v>2.6505217479078731E-4</v>
      </c>
      <c r="AL211" s="3">
        <f t="shared" si="92"/>
        <v>8.260689454640216E-2</v>
      </c>
      <c r="AM211" s="3">
        <f t="shared" si="93"/>
        <v>0.28741415161122835</v>
      </c>
      <c r="AO211" s="4">
        <f t="shared" si="94"/>
        <v>71.258584838877169</v>
      </c>
    </row>
    <row r="212" spans="1:41" x14ac:dyDescent="0.25">
      <c r="A212" t="s">
        <v>959</v>
      </c>
      <c r="B212">
        <v>832</v>
      </c>
      <c r="C212">
        <v>33</v>
      </c>
      <c r="D212">
        <v>25.2</v>
      </c>
      <c r="E212" s="1">
        <v>0.94</v>
      </c>
      <c r="F212" t="s">
        <v>960</v>
      </c>
      <c r="G212" t="s">
        <v>961</v>
      </c>
      <c r="H212" t="s">
        <v>962</v>
      </c>
      <c r="I212" t="s">
        <v>22</v>
      </c>
      <c r="J212" t="s">
        <v>22</v>
      </c>
      <c r="K212" t="s">
        <v>22</v>
      </c>
      <c r="L212" t="s">
        <v>338</v>
      </c>
      <c r="N212">
        <f t="shared" si="89"/>
        <v>9</v>
      </c>
      <c r="O212">
        <f t="shared" si="70"/>
        <v>54</v>
      </c>
      <c r="P212">
        <f t="shared" si="71"/>
        <v>767</v>
      </c>
      <c r="Q212">
        <f t="shared" si="72"/>
        <v>0</v>
      </c>
      <c r="R212">
        <f t="shared" si="73"/>
        <v>0</v>
      </c>
      <c r="S212">
        <f t="shared" si="74"/>
        <v>0</v>
      </c>
      <c r="T212">
        <f t="shared" si="75"/>
        <v>2</v>
      </c>
      <c r="U212" s="2">
        <f t="shared" si="82"/>
        <v>832</v>
      </c>
      <c r="W212" s="3">
        <f t="shared" si="90"/>
        <v>1.0817307692307692E-2</v>
      </c>
      <c r="X212" s="3">
        <f t="shared" si="76"/>
        <v>6.4903846153846159E-2</v>
      </c>
      <c r="Y212" s="3">
        <f t="shared" si="77"/>
        <v>0.921875</v>
      </c>
      <c r="Z212" s="3">
        <f t="shared" si="78"/>
        <v>0</v>
      </c>
      <c r="AA212" s="3">
        <f t="shared" si="79"/>
        <v>0</v>
      </c>
      <c r="AB212" s="3">
        <f t="shared" si="80"/>
        <v>0</v>
      </c>
      <c r="AC212" s="3">
        <f t="shared" si="81"/>
        <v>2.403846153846154E-3</v>
      </c>
      <c r="AE212" s="3">
        <f t="shared" si="91"/>
        <v>9.9150285991250978E-3</v>
      </c>
      <c r="AF212" s="3">
        <f t="shared" si="83"/>
        <v>3.2568140502352814E-4</v>
      </c>
      <c r="AG212" s="3">
        <f t="shared" si="84"/>
        <v>3.6515174101696815E-2</v>
      </c>
      <c r="AH212" s="3">
        <f t="shared" si="85"/>
        <v>2.7233621635409178E-3</v>
      </c>
      <c r="AI212" s="3">
        <f t="shared" si="86"/>
        <v>2.4995772096567872E-6</v>
      </c>
      <c r="AJ212" s="3">
        <f t="shared" si="87"/>
        <v>9.270693869660948E-6</v>
      </c>
      <c r="AK212" s="3">
        <f t="shared" si="88"/>
        <v>2.7745328628569441E-4</v>
      </c>
      <c r="AL212" s="3">
        <f t="shared" si="92"/>
        <v>4.9768469826751371E-2</v>
      </c>
      <c r="AM212" s="3">
        <f t="shared" si="93"/>
        <v>0.22308847981630825</v>
      </c>
      <c r="AO212" s="4">
        <f t="shared" si="94"/>
        <v>77.691152018369166</v>
      </c>
    </row>
    <row r="213" spans="1:41" x14ac:dyDescent="0.25">
      <c r="A213" t="s">
        <v>963</v>
      </c>
      <c r="B213">
        <v>281</v>
      </c>
      <c r="C213">
        <v>14</v>
      </c>
      <c r="D213">
        <v>20</v>
      </c>
      <c r="E213" s="1">
        <v>0.91</v>
      </c>
      <c r="F213" t="s">
        <v>29</v>
      </c>
      <c r="G213" t="s">
        <v>964</v>
      </c>
      <c r="H213" t="s">
        <v>965</v>
      </c>
      <c r="I213" t="s">
        <v>29</v>
      </c>
      <c r="J213" t="s">
        <v>22</v>
      </c>
      <c r="K213" t="s">
        <v>29</v>
      </c>
      <c r="L213" t="s">
        <v>966</v>
      </c>
      <c r="N213">
        <f t="shared" si="89"/>
        <v>1</v>
      </c>
      <c r="O213">
        <f t="shared" si="70"/>
        <v>201</v>
      </c>
      <c r="P213">
        <f t="shared" si="71"/>
        <v>70</v>
      </c>
      <c r="Q213">
        <f t="shared" si="72"/>
        <v>1</v>
      </c>
      <c r="R213">
        <f t="shared" si="73"/>
        <v>0</v>
      </c>
      <c r="S213">
        <f t="shared" si="74"/>
        <v>1</v>
      </c>
      <c r="T213">
        <f t="shared" si="75"/>
        <v>7</v>
      </c>
      <c r="U213" s="2">
        <f t="shared" si="82"/>
        <v>281</v>
      </c>
      <c r="W213" s="3">
        <f t="shared" si="90"/>
        <v>3.5587188612099642E-3</v>
      </c>
      <c r="X213" s="3">
        <f t="shared" si="76"/>
        <v>0.71530249110320288</v>
      </c>
      <c r="Y213" s="3">
        <f t="shared" si="77"/>
        <v>0.24911032028469751</v>
      </c>
      <c r="Z213" s="3">
        <f t="shared" si="78"/>
        <v>3.5587188612099642E-3</v>
      </c>
      <c r="AA213" s="3">
        <f t="shared" si="79"/>
        <v>0</v>
      </c>
      <c r="AB213" s="3">
        <f t="shared" si="80"/>
        <v>3.5587188612099642E-3</v>
      </c>
      <c r="AC213" s="3">
        <f t="shared" si="81"/>
        <v>2.491103202846975E-2</v>
      </c>
      <c r="AE213" s="3">
        <f t="shared" si="91"/>
        <v>1.1413252594582856E-2</v>
      </c>
      <c r="AF213" s="3">
        <f t="shared" si="83"/>
        <v>0.39986905151521923</v>
      </c>
      <c r="AG213" s="3">
        <f t="shared" si="84"/>
        <v>0.23201103649887736</v>
      </c>
      <c r="AH213" s="3">
        <f t="shared" si="85"/>
        <v>2.3645971590718889E-3</v>
      </c>
      <c r="AI213" s="3">
        <f t="shared" si="86"/>
        <v>2.4995772096567872E-6</v>
      </c>
      <c r="AJ213" s="3">
        <f t="shared" si="87"/>
        <v>2.641316978519273E-7</v>
      </c>
      <c r="AK213" s="3">
        <f t="shared" si="88"/>
        <v>3.4225504594809328E-5</v>
      </c>
      <c r="AL213" s="3">
        <f t="shared" si="92"/>
        <v>0.64569492698125375</v>
      </c>
      <c r="AM213" s="3">
        <f t="shared" si="93"/>
        <v>0.80355144638115972</v>
      </c>
      <c r="AO213" s="4">
        <f t="shared" si="94"/>
        <v>19.644855361884026</v>
      </c>
    </row>
    <row r="214" spans="1:41" x14ac:dyDescent="0.25">
      <c r="A214" t="s">
        <v>967</v>
      </c>
      <c r="B214">
        <v>924</v>
      </c>
      <c r="C214">
        <v>41</v>
      </c>
      <c r="D214">
        <v>22.5</v>
      </c>
      <c r="E214" s="1">
        <v>0.9</v>
      </c>
      <c r="F214" t="s">
        <v>234</v>
      </c>
      <c r="G214" t="s">
        <v>305</v>
      </c>
      <c r="H214" t="s">
        <v>968</v>
      </c>
      <c r="I214" t="s">
        <v>64</v>
      </c>
      <c r="J214" t="s">
        <v>305</v>
      </c>
      <c r="K214" t="s">
        <v>64</v>
      </c>
      <c r="L214" t="s">
        <v>787</v>
      </c>
      <c r="N214">
        <f t="shared" si="89"/>
        <v>8</v>
      </c>
      <c r="O214">
        <f t="shared" si="70"/>
        <v>4</v>
      </c>
      <c r="P214">
        <f t="shared" si="71"/>
        <v>897</v>
      </c>
      <c r="Q214">
        <f t="shared" si="72"/>
        <v>1</v>
      </c>
      <c r="R214">
        <f t="shared" si="73"/>
        <v>4</v>
      </c>
      <c r="S214">
        <f t="shared" si="74"/>
        <v>1</v>
      </c>
      <c r="T214">
        <f t="shared" si="75"/>
        <v>9</v>
      </c>
      <c r="U214" s="2">
        <f t="shared" si="82"/>
        <v>924</v>
      </c>
      <c r="W214" s="3">
        <f t="shared" si="90"/>
        <v>8.658008658008658E-3</v>
      </c>
      <c r="X214" s="3">
        <f t="shared" si="76"/>
        <v>4.329004329004329E-3</v>
      </c>
      <c r="Y214" s="3">
        <f t="shared" si="77"/>
        <v>0.97077922077922074</v>
      </c>
      <c r="Z214" s="3">
        <f t="shared" si="78"/>
        <v>1.0822510822510823E-3</v>
      </c>
      <c r="AA214" s="3">
        <f t="shared" si="79"/>
        <v>4.329004329004329E-3</v>
      </c>
      <c r="AB214" s="3">
        <f t="shared" si="80"/>
        <v>1.0822510822510823E-3</v>
      </c>
      <c r="AC214" s="3">
        <f t="shared" si="81"/>
        <v>9.74025974025974E-3</v>
      </c>
      <c r="AE214" s="3">
        <f t="shared" si="91"/>
        <v>1.0349712277408397E-2</v>
      </c>
      <c r="AF214" s="3">
        <f t="shared" si="83"/>
        <v>6.1813382309233098E-3</v>
      </c>
      <c r="AG214" s="3">
        <f t="shared" si="84"/>
        <v>5.7596957242072096E-2</v>
      </c>
      <c r="AH214" s="3">
        <f t="shared" si="85"/>
        <v>2.6115770617717014E-3</v>
      </c>
      <c r="AI214" s="3">
        <f t="shared" si="86"/>
        <v>7.551499617594492E-6</v>
      </c>
      <c r="AJ214" s="3">
        <f t="shared" si="87"/>
        <v>3.8515253098804091E-6</v>
      </c>
      <c r="AK214" s="3">
        <f t="shared" si="88"/>
        <v>8.687200901556941E-5</v>
      </c>
      <c r="AL214" s="3">
        <f t="shared" si="92"/>
        <v>7.6837859846118545E-2</v>
      </c>
      <c r="AM214" s="3">
        <f t="shared" si="93"/>
        <v>0.27719642827085372</v>
      </c>
      <c r="AO214" s="4">
        <f t="shared" si="94"/>
        <v>72.28035717291462</v>
      </c>
    </row>
    <row r="215" spans="1:41" x14ac:dyDescent="0.25">
      <c r="A215" t="s">
        <v>969</v>
      </c>
      <c r="B215">
        <v>758</v>
      </c>
      <c r="C215">
        <v>32</v>
      </c>
      <c r="D215">
        <v>23.6</v>
      </c>
      <c r="E215" s="1">
        <v>0.91</v>
      </c>
      <c r="F215" t="s">
        <v>970</v>
      </c>
      <c r="G215" t="s">
        <v>481</v>
      </c>
      <c r="H215" t="s">
        <v>971</v>
      </c>
      <c r="I215" t="s">
        <v>972</v>
      </c>
      <c r="J215" t="s">
        <v>22</v>
      </c>
      <c r="K215" t="s">
        <v>64</v>
      </c>
      <c r="L215" t="s">
        <v>70</v>
      </c>
      <c r="N215">
        <f t="shared" si="89"/>
        <v>21</v>
      </c>
      <c r="O215">
        <f t="shared" si="70"/>
        <v>13</v>
      </c>
      <c r="P215">
        <f t="shared" si="71"/>
        <v>658</v>
      </c>
      <c r="Q215">
        <f t="shared" si="72"/>
        <v>63</v>
      </c>
      <c r="R215">
        <f t="shared" si="73"/>
        <v>0</v>
      </c>
      <c r="S215">
        <f t="shared" si="74"/>
        <v>1</v>
      </c>
      <c r="T215">
        <f t="shared" si="75"/>
        <v>2</v>
      </c>
      <c r="U215" s="2">
        <f t="shared" si="82"/>
        <v>758</v>
      </c>
      <c r="W215" s="3">
        <f t="shared" si="90"/>
        <v>2.7704485488126648E-2</v>
      </c>
      <c r="X215" s="3">
        <f t="shared" si="76"/>
        <v>1.7150395778364115E-2</v>
      </c>
      <c r="Y215" s="3">
        <f t="shared" si="77"/>
        <v>0.86807387862796836</v>
      </c>
      <c r="Z215" s="3">
        <f t="shared" si="78"/>
        <v>8.3113456464379953E-2</v>
      </c>
      <c r="AA215" s="3">
        <f t="shared" si="79"/>
        <v>0</v>
      </c>
      <c r="AB215" s="3">
        <f t="shared" si="80"/>
        <v>1.3192612137203166E-3</v>
      </c>
      <c r="AC215" s="3">
        <f t="shared" si="81"/>
        <v>2.6385224274406332E-3</v>
      </c>
      <c r="AE215" s="3">
        <f t="shared" si="91"/>
        <v>6.8371496975494078E-3</v>
      </c>
      <c r="AF215" s="3">
        <f t="shared" si="83"/>
        <v>4.3296525852128918E-3</v>
      </c>
      <c r="AG215" s="3">
        <f t="shared" si="84"/>
        <v>1.8848082447632111E-2</v>
      </c>
      <c r="AH215" s="3">
        <f t="shared" si="85"/>
        <v>9.5651730191096112E-4</v>
      </c>
      <c r="AI215" s="3">
        <f t="shared" si="86"/>
        <v>2.4995772096567872E-6</v>
      </c>
      <c r="AJ215" s="3">
        <f t="shared" si="87"/>
        <v>2.9774199675923693E-6</v>
      </c>
      <c r="AK215" s="3">
        <f t="shared" si="88"/>
        <v>2.6969038714831314E-4</v>
      </c>
      <c r="AL215" s="3">
        <f t="shared" si="92"/>
        <v>3.1246569416630936E-2</v>
      </c>
      <c r="AM215" s="3">
        <f t="shared" si="93"/>
        <v>0.17676699187526765</v>
      </c>
      <c r="AO215" s="4">
        <f t="shared" si="94"/>
        <v>82.323300812473235</v>
      </c>
    </row>
    <row r="216" spans="1:41" x14ac:dyDescent="0.25">
      <c r="A216" t="s">
        <v>973</v>
      </c>
      <c r="B216">
        <v>506</v>
      </c>
      <c r="C216">
        <v>20</v>
      </c>
      <c r="D216">
        <v>25.3</v>
      </c>
      <c r="E216" s="1">
        <v>0.32</v>
      </c>
      <c r="F216" t="s">
        <v>974</v>
      </c>
      <c r="G216" t="s">
        <v>975</v>
      </c>
      <c r="H216" t="s">
        <v>976</v>
      </c>
      <c r="I216" t="s">
        <v>977</v>
      </c>
      <c r="J216" t="s">
        <v>20</v>
      </c>
      <c r="K216" t="s">
        <v>23</v>
      </c>
      <c r="L216" t="s">
        <v>978</v>
      </c>
      <c r="N216">
        <f t="shared" si="89"/>
        <v>326</v>
      </c>
      <c r="O216">
        <f t="shared" si="70"/>
        <v>9</v>
      </c>
      <c r="P216">
        <f t="shared" si="71"/>
        <v>109</v>
      </c>
      <c r="Q216">
        <f t="shared" si="72"/>
        <v>47</v>
      </c>
      <c r="R216">
        <f t="shared" si="73"/>
        <v>1</v>
      </c>
      <c r="S216">
        <f t="shared" si="74"/>
        <v>2</v>
      </c>
      <c r="T216">
        <f t="shared" si="75"/>
        <v>12</v>
      </c>
      <c r="U216" s="2">
        <f t="shared" si="82"/>
        <v>506</v>
      </c>
      <c r="W216" s="3">
        <f t="shared" si="90"/>
        <v>0.64426877470355737</v>
      </c>
      <c r="X216" s="3">
        <f t="shared" si="76"/>
        <v>1.7786561264822136E-2</v>
      </c>
      <c r="Y216" s="3">
        <f t="shared" si="77"/>
        <v>0.21541501976284586</v>
      </c>
      <c r="Z216" s="3">
        <f t="shared" si="78"/>
        <v>9.2885375494071151E-2</v>
      </c>
      <c r="AA216" s="3">
        <f t="shared" si="79"/>
        <v>1.976284584980237E-3</v>
      </c>
      <c r="AB216" s="3">
        <f t="shared" si="80"/>
        <v>3.952569169960474E-3</v>
      </c>
      <c r="AC216" s="3">
        <f t="shared" si="81"/>
        <v>2.3715415019762844E-2</v>
      </c>
      <c r="AE216" s="3">
        <f t="shared" si="91"/>
        <v>0.2850248971266427</v>
      </c>
      <c r="AF216" s="3">
        <f t="shared" si="83"/>
        <v>4.2463377920453045E-3</v>
      </c>
      <c r="AG216" s="3">
        <f t="shared" si="84"/>
        <v>0.26560679368450774</v>
      </c>
      <c r="AH216" s="3">
        <f t="shared" si="85"/>
        <v>1.6564519811733539E-3</v>
      </c>
      <c r="AI216" s="3">
        <f t="shared" si="86"/>
        <v>1.5624585038705927E-7</v>
      </c>
      <c r="AJ216" s="3">
        <f t="shared" si="87"/>
        <v>8.2407860670511806E-7</v>
      </c>
      <c r="AK216" s="3">
        <f t="shared" si="88"/>
        <v>2.1665671561915554E-5</v>
      </c>
      <c r="AL216" s="3">
        <f t="shared" si="92"/>
        <v>0.55655712658038814</v>
      </c>
      <c r="AM216" s="3">
        <f t="shared" si="93"/>
        <v>0.74602756422292338</v>
      </c>
      <c r="AO216" s="4">
        <f t="shared" si="94"/>
        <v>25.397243577707656</v>
      </c>
    </row>
    <row r="217" spans="1:41" x14ac:dyDescent="0.25">
      <c r="A217" t="s">
        <v>979</v>
      </c>
      <c r="B217">
        <v>15</v>
      </c>
      <c r="C217">
        <v>3</v>
      </c>
      <c r="D217">
        <v>5</v>
      </c>
      <c r="F217" t="s">
        <v>980</v>
      </c>
      <c r="G217" t="s">
        <v>981</v>
      </c>
      <c r="H217" t="s">
        <v>982</v>
      </c>
      <c r="I217" t="s">
        <v>981</v>
      </c>
      <c r="J217" t="s">
        <v>22</v>
      </c>
      <c r="K217" t="s">
        <v>981</v>
      </c>
      <c r="L217" t="s">
        <v>22</v>
      </c>
      <c r="N217">
        <f t="shared" si="89"/>
        <v>2</v>
      </c>
      <c r="O217">
        <f t="shared" ref="O217:O280" si="95">INT(LEFT(G217,FIND(" ",G217)-1))</f>
        <v>1</v>
      </c>
      <c r="P217">
        <f t="shared" ref="P217:P280" si="96">INT(LEFT(H217,FIND(" ",H217)-1))</f>
        <v>10</v>
      </c>
      <c r="Q217">
        <f t="shared" ref="Q217:Q280" si="97">INT(LEFT(I217,FIND(" ",I217)-1))</f>
        <v>1</v>
      </c>
      <c r="R217">
        <f t="shared" ref="R217:R280" si="98">INT(LEFT(J217,FIND(" ",J217)-1))</f>
        <v>0</v>
      </c>
      <c r="S217">
        <f t="shared" ref="S217:S280" si="99">INT(LEFT(K217,FIND(" ",K217)-1))</f>
        <v>1</v>
      </c>
      <c r="T217">
        <f t="shared" ref="T217:T280" si="100">INT(LEFT(L217,FIND(" ",L217)-1))</f>
        <v>0</v>
      </c>
      <c r="U217" s="2">
        <f t="shared" si="82"/>
        <v>15</v>
      </c>
      <c r="W217" s="3">
        <f t="shared" si="90"/>
        <v>0.13333333333333333</v>
      </c>
      <c r="X217" s="3">
        <f t="shared" ref="X217:X280" si="101">O217/$U217</f>
        <v>6.6666666666666666E-2</v>
      </c>
      <c r="Y217" s="3">
        <f t="shared" ref="Y217:Y280" si="102">P217/$U217</f>
        <v>0.66666666666666663</v>
      </c>
      <c r="Z217" s="3">
        <f t="shared" ref="Z217:Z280" si="103">Q217/$U217</f>
        <v>6.6666666666666666E-2</v>
      </c>
      <c r="AA217" s="3">
        <f t="shared" ref="AA217:AA280" si="104">R217/$U217</f>
        <v>0</v>
      </c>
      <c r="AB217" s="3">
        <f t="shared" ref="AB217:AB280" si="105">S217/$U217</f>
        <v>6.6666666666666666E-2</v>
      </c>
      <c r="AC217" s="3">
        <f t="shared" ref="AC217:AC280" si="106">T217/$U217</f>
        <v>0</v>
      </c>
      <c r="AE217" s="3">
        <f t="shared" si="91"/>
        <v>5.2632568333103522E-4</v>
      </c>
      <c r="AF217" s="3">
        <f t="shared" si="83"/>
        <v>2.6516294829150749E-4</v>
      </c>
      <c r="AG217" s="3">
        <f t="shared" si="84"/>
        <v>4.1112324748479399E-3</v>
      </c>
      <c r="AH217" s="3">
        <f t="shared" si="85"/>
        <v>2.0969426685155885E-4</v>
      </c>
      <c r="AI217" s="3">
        <f t="shared" si="86"/>
        <v>2.4995772096567872E-6</v>
      </c>
      <c r="AJ217" s="3">
        <f t="shared" si="87"/>
        <v>4.0477442828815531E-3</v>
      </c>
      <c r="AK217" s="3">
        <f t="shared" si="88"/>
        <v>3.6331315241169355E-4</v>
      </c>
      <c r="AL217" s="3">
        <f t="shared" si="92"/>
        <v>9.5259723858249438E-3</v>
      </c>
      <c r="AM217" s="3">
        <f t="shared" si="93"/>
        <v>9.7601088036071315E-2</v>
      </c>
      <c r="AO217" s="4">
        <f t="shared" si="94"/>
        <v>90.239891196392875</v>
      </c>
    </row>
    <row r="218" spans="1:41" x14ac:dyDescent="0.25">
      <c r="A218" t="s">
        <v>983</v>
      </c>
      <c r="B218">
        <v>514</v>
      </c>
      <c r="C218">
        <v>24</v>
      </c>
      <c r="D218">
        <v>21.4</v>
      </c>
      <c r="E218" s="1">
        <v>0.89</v>
      </c>
      <c r="F218" t="s">
        <v>722</v>
      </c>
      <c r="G218" t="s">
        <v>165</v>
      </c>
      <c r="H218" t="s">
        <v>984</v>
      </c>
      <c r="I218" t="s">
        <v>20</v>
      </c>
      <c r="J218" t="s">
        <v>22</v>
      </c>
      <c r="K218" t="s">
        <v>23</v>
      </c>
      <c r="L218" t="s">
        <v>23</v>
      </c>
      <c r="N218">
        <f t="shared" si="89"/>
        <v>22</v>
      </c>
      <c r="O218">
        <f t="shared" si="95"/>
        <v>4</v>
      </c>
      <c r="P218">
        <f t="shared" si="96"/>
        <v>483</v>
      </c>
      <c r="Q218">
        <f t="shared" si="97"/>
        <v>1</v>
      </c>
      <c r="R218">
        <f t="shared" si="98"/>
        <v>0</v>
      </c>
      <c r="S218">
        <f t="shared" si="99"/>
        <v>2</v>
      </c>
      <c r="T218">
        <f t="shared" si="100"/>
        <v>2</v>
      </c>
      <c r="U218" s="2">
        <f t="shared" si="82"/>
        <v>514</v>
      </c>
      <c r="W218" s="3">
        <f t="shared" si="90"/>
        <v>4.2801556420233464E-2</v>
      </c>
      <c r="X218" s="3">
        <f t="shared" si="101"/>
        <v>7.7821011673151752E-3</v>
      </c>
      <c r="Y218" s="3">
        <f t="shared" si="102"/>
        <v>0.93968871595330739</v>
      </c>
      <c r="Z218" s="3">
        <f t="shared" si="103"/>
        <v>1.9455252918287938E-3</v>
      </c>
      <c r="AA218" s="3">
        <f t="shared" si="104"/>
        <v>0</v>
      </c>
      <c r="AB218" s="3">
        <f t="shared" si="105"/>
        <v>3.8910505836575876E-3</v>
      </c>
      <c r="AC218" s="3">
        <f t="shared" si="106"/>
        <v>3.8910505836575876E-3</v>
      </c>
      <c r="AE218" s="3">
        <f t="shared" si="91"/>
        <v>4.5684064637050888E-3</v>
      </c>
      <c r="AF218" s="3">
        <f t="shared" si="83"/>
        <v>5.6502868917684742E-3</v>
      </c>
      <c r="AG218" s="3">
        <f t="shared" si="84"/>
        <v>4.3640528591503046E-2</v>
      </c>
      <c r="AH218" s="3">
        <f t="shared" si="85"/>
        <v>2.5240894790561352E-3</v>
      </c>
      <c r="AI218" s="3">
        <f t="shared" si="86"/>
        <v>2.4995772096567872E-6</v>
      </c>
      <c r="AJ218" s="3">
        <f t="shared" si="87"/>
        <v>7.1617150456090288E-7</v>
      </c>
      <c r="AK218" s="3">
        <f t="shared" si="88"/>
        <v>2.3012054588015957E-4</v>
      </c>
      <c r="AL218" s="3">
        <f t="shared" si="92"/>
        <v>5.661664772062712E-2</v>
      </c>
      <c r="AM218" s="3">
        <f t="shared" si="93"/>
        <v>0.23794253028962081</v>
      </c>
      <c r="AO218" s="4">
        <f t="shared" si="94"/>
        <v>76.205746971037911</v>
      </c>
    </row>
    <row r="219" spans="1:41" x14ac:dyDescent="0.25">
      <c r="A219" t="s">
        <v>985</v>
      </c>
      <c r="B219">
        <v>478</v>
      </c>
      <c r="C219">
        <v>21</v>
      </c>
      <c r="D219">
        <v>22.7</v>
      </c>
      <c r="E219" s="1">
        <v>0.88</v>
      </c>
      <c r="F219" t="s">
        <v>986</v>
      </c>
      <c r="G219" t="s">
        <v>276</v>
      </c>
      <c r="H219" t="s">
        <v>987</v>
      </c>
      <c r="I219" t="s">
        <v>988</v>
      </c>
      <c r="J219" t="s">
        <v>22</v>
      </c>
      <c r="K219" t="s">
        <v>22</v>
      </c>
      <c r="L219" t="s">
        <v>20</v>
      </c>
      <c r="N219">
        <f t="shared" si="89"/>
        <v>30</v>
      </c>
      <c r="O219">
        <f t="shared" si="95"/>
        <v>11</v>
      </c>
      <c r="P219">
        <f t="shared" si="96"/>
        <v>403</v>
      </c>
      <c r="Q219">
        <f t="shared" si="97"/>
        <v>33</v>
      </c>
      <c r="R219">
        <f t="shared" si="98"/>
        <v>0</v>
      </c>
      <c r="S219">
        <f t="shared" si="99"/>
        <v>0</v>
      </c>
      <c r="T219">
        <f t="shared" si="100"/>
        <v>1</v>
      </c>
      <c r="U219" s="2">
        <f t="shared" si="82"/>
        <v>478</v>
      </c>
      <c r="W219" s="3">
        <f t="shared" si="90"/>
        <v>6.2761506276150625E-2</v>
      </c>
      <c r="X219" s="3">
        <f t="shared" si="101"/>
        <v>2.3012552301255231E-2</v>
      </c>
      <c r="Y219" s="3">
        <f t="shared" si="102"/>
        <v>0.84309623430962344</v>
      </c>
      <c r="Z219" s="3">
        <f t="shared" si="103"/>
        <v>6.903765690376569E-2</v>
      </c>
      <c r="AA219" s="3">
        <f t="shared" si="104"/>
        <v>0</v>
      </c>
      <c r="AB219" s="3">
        <f t="shared" si="105"/>
        <v>0</v>
      </c>
      <c r="AC219" s="3">
        <f t="shared" si="106"/>
        <v>2.0920502092050207E-3</v>
      </c>
      <c r="AE219" s="3">
        <f t="shared" si="91"/>
        <v>2.2686205236459437E-3</v>
      </c>
      <c r="AF219" s="3">
        <f t="shared" si="83"/>
        <v>3.5925565446768898E-3</v>
      </c>
      <c r="AG219" s="3">
        <f t="shared" si="84"/>
        <v>1.2613687576920248E-2</v>
      </c>
      <c r="AH219" s="3">
        <f t="shared" si="85"/>
        <v>2.8398364672718371E-4</v>
      </c>
      <c r="AI219" s="3">
        <f t="shared" si="86"/>
        <v>2.4995772096567872E-6</v>
      </c>
      <c r="AJ219" s="3">
        <f t="shared" si="87"/>
        <v>9.270693869660948E-6</v>
      </c>
      <c r="AK219" s="3">
        <f t="shared" si="88"/>
        <v>2.8793762886973373E-4</v>
      </c>
      <c r="AL219" s="3">
        <f t="shared" si="92"/>
        <v>1.9058556191919318E-2</v>
      </c>
      <c r="AM219" s="3">
        <f t="shared" si="93"/>
        <v>0.13805272975178476</v>
      </c>
      <c r="AO219" s="4">
        <f t="shared" si="94"/>
        <v>86.194727024821532</v>
      </c>
    </row>
    <row r="220" spans="1:41" x14ac:dyDescent="0.25">
      <c r="A220" t="s">
        <v>989</v>
      </c>
      <c r="B220">
        <v>433</v>
      </c>
      <c r="C220">
        <v>19</v>
      </c>
      <c r="D220">
        <v>22.7</v>
      </c>
      <c r="E220" s="1">
        <v>0.86</v>
      </c>
      <c r="F220" t="s">
        <v>990</v>
      </c>
      <c r="G220" t="s">
        <v>991</v>
      </c>
      <c r="H220" t="s">
        <v>992</v>
      </c>
      <c r="I220" t="s">
        <v>993</v>
      </c>
      <c r="J220" t="s">
        <v>22</v>
      </c>
      <c r="K220" t="s">
        <v>22</v>
      </c>
      <c r="L220" t="s">
        <v>994</v>
      </c>
      <c r="N220">
        <f t="shared" si="89"/>
        <v>20</v>
      </c>
      <c r="O220">
        <f t="shared" si="95"/>
        <v>6</v>
      </c>
      <c r="P220">
        <f t="shared" si="96"/>
        <v>374</v>
      </c>
      <c r="Q220">
        <f t="shared" si="97"/>
        <v>29</v>
      </c>
      <c r="R220">
        <f t="shared" si="98"/>
        <v>0</v>
      </c>
      <c r="S220">
        <f t="shared" si="99"/>
        <v>0</v>
      </c>
      <c r="T220">
        <f t="shared" si="100"/>
        <v>4</v>
      </c>
      <c r="U220" s="2">
        <f t="shared" si="82"/>
        <v>433</v>
      </c>
      <c r="W220" s="3">
        <f t="shared" si="90"/>
        <v>4.6189376443418015E-2</v>
      </c>
      <c r="X220" s="3">
        <f t="shared" si="101"/>
        <v>1.3856812933025405E-2</v>
      </c>
      <c r="Y220" s="3">
        <f t="shared" si="102"/>
        <v>0.86374133949191689</v>
      </c>
      <c r="Z220" s="3">
        <f t="shared" si="103"/>
        <v>6.6974595842956119E-2</v>
      </c>
      <c r="AA220" s="3">
        <f t="shared" si="104"/>
        <v>0</v>
      </c>
      <c r="AB220" s="3">
        <f t="shared" si="105"/>
        <v>0</v>
      </c>
      <c r="AC220" s="3">
        <f t="shared" si="106"/>
        <v>9.2378752886836026E-3</v>
      </c>
      <c r="AE220" s="3">
        <f t="shared" si="91"/>
        <v>4.1219183594966647E-3</v>
      </c>
      <c r="AF220" s="3">
        <f t="shared" si="83"/>
        <v>4.7739364055640332E-3</v>
      </c>
      <c r="AG220" s="3">
        <f t="shared" si="84"/>
        <v>1.7677239315737819E-2</v>
      </c>
      <c r="AH220" s="3">
        <f t="shared" si="85"/>
        <v>2.1870722370840741E-4</v>
      </c>
      <c r="AI220" s="3">
        <f t="shared" si="86"/>
        <v>2.4995772096567872E-6</v>
      </c>
      <c r="AJ220" s="3">
        <f t="shared" si="87"/>
        <v>9.270693869660948E-6</v>
      </c>
      <c r="AK220" s="3">
        <f t="shared" si="88"/>
        <v>9.6489363279331276E-5</v>
      </c>
      <c r="AL220" s="3">
        <f t="shared" si="92"/>
        <v>2.6900060938865576E-2</v>
      </c>
      <c r="AM220" s="3">
        <f t="shared" si="93"/>
        <v>0.16401238044387251</v>
      </c>
      <c r="AO220" s="4">
        <f t="shared" si="94"/>
        <v>83.598761955612744</v>
      </c>
    </row>
    <row r="221" spans="1:41" x14ac:dyDescent="0.25">
      <c r="A221" t="s">
        <v>995</v>
      </c>
      <c r="B221">
        <v>437</v>
      </c>
      <c r="C221">
        <v>18</v>
      </c>
      <c r="D221">
        <v>24.2</v>
      </c>
      <c r="E221" s="1">
        <v>0.88</v>
      </c>
      <c r="F221" t="s">
        <v>996</v>
      </c>
      <c r="G221" t="s">
        <v>997</v>
      </c>
      <c r="H221" t="s">
        <v>998</v>
      </c>
      <c r="I221" t="s">
        <v>999</v>
      </c>
      <c r="J221" t="s">
        <v>22</v>
      </c>
      <c r="K221" t="s">
        <v>20</v>
      </c>
      <c r="L221" t="s">
        <v>55</v>
      </c>
      <c r="N221">
        <f t="shared" si="89"/>
        <v>31</v>
      </c>
      <c r="O221">
        <f t="shared" si="95"/>
        <v>5</v>
      </c>
      <c r="P221">
        <f t="shared" si="96"/>
        <v>368</v>
      </c>
      <c r="Q221">
        <f t="shared" si="97"/>
        <v>25</v>
      </c>
      <c r="R221">
        <f t="shared" si="98"/>
        <v>0</v>
      </c>
      <c r="S221">
        <f t="shared" si="99"/>
        <v>1</v>
      </c>
      <c r="T221">
        <f t="shared" si="100"/>
        <v>7</v>
      </c>
      <c r="U221" s="2">
        <f t="shared" si="82"/>
        <v>437</v>
      </c>
      <c r="W221" s="3">
        <f t="shared" si="90"/>
        <v>7.0938215102974822E-2</v>
      </c>
      <c r="X221" s="3">
        <f t="shared" si="101"/>
        <v>1.1441647597254004E-2</v>
      </c>
      <c r="Y221" s="3">
        <f t="shared" si="102"/>
        <v>0.84210526315789469</v>
      </c>
      <c r="Z221" s="3">
        <f t="shared" si="103"/>
        <v>5.7208237986270026E-2</v>
      </c>
      <c r="AA221" s="3">
        <f t="shared" si="104"/>
        <v>0</v>
      </c>
      <c r="AB221" s="3">
        <f t="shared" si="105"/>
        <v>2.2883295194508009E-3</v>
      </c>
      <c r="AC221" s="3">
        <f t="shared" si="106"/>
        <v>1.6018306636155607E-2</v>
      </c>
      <c r="AE221" s="3">
        <f t="shared" si="91"/>
        <v>1.5565651859652081E-3</v>
      </c>
      <c r="AF221" s="3">
        <f t="shared" si="83"/>
        <v>5.1135147435231445E-3</v>
      </c>
      <c r="AG221" s="3">
        <f t="shared" si="84"/>
        <v>1.2392076324084686E-2</v>
      </c>
      <c r="AH221" s="3">
        <f t="shared" si="85"/>
        <v>2.5224455832849861E-5</v>
      </c>
      <c r="AI221" s="3">
        <f t="shared" si="86"/>
        <v>2.4995772096567872E-6</v>
      </c>
      <c r="AJ221" s="3">
        <f t="shared" si="87"/>
        <v>5.7221947140580301E-7</v>
      </c>
      <c r="AK221" s="3">
        <f t="shared" si="88"/>
        <v>9.256615151410983E-6</v>
      </c>
      <c r="AL221" s="3">
        <f t="shared" si="92"/>
        <v>1.9099709121238366E-2</v>
      </c>
      <c r="AM221" s="3">
        <f t="shared" si="93"/>
        <v>0.13820169724442014</v>
      </c>
      <c r="AO221" s="4">
        <f t="shared" si="94"/>
        <v>86.17983027555799</v>
      </c>
    </row>
    <row r="222" spans="1:41" x14ac:dyDescent="0.25">
      <c r="A222" t="s">
        <v>1000</v>
      </c>
      <c r="B222">
        <v>574</v>
      </c>
      <c r="C222">
        <v>22</v>
      </c>
      <c r="D222">
        <v>26</v>
      </c>
      <c r="E222" s="1">
        <v>0.92</v>
      </c>
      <c r="F222" t="s">
        <v>491</v>
      </c>
      <c r="G222" t="s">
        <v>1001</v>
      </c>
      <c r="H222" t="s">
        <v>1002</v>
      </c>
      <c r="I222" t="s">
        <v>645</v>
      </c>
      <c r="J222" t="s">
        <v>22</v>
      </c>
      <c r="K222" t="s">
        <v>164</v>
      </c>
      <c r="L222" t="s">
        <v>1003</v>
      </c>
      <c r="N222">
        <f t="shared" si="89"/>
        <v>11</v>
      </c>
      <c r="O222">
        <f t="shared" si="95"/>
        <v>24</v>
      </c>
      <c r="P222">
        <f t="shared" si="96"/>
        <v>509</v>
      </c>
      <c r="Q222">
        <f t="shared" si="97"/>
        <v>12</v>
      </c>
      <c r="R222">
        <f t="shared" si="98"/>
        <v>0</v>
      </c>
      <c r="S222">
        <f t="shared" si="99"/>
        <v>5</v>
      </c>
      <c r="T222">
        <f t="shared" si="100"/>
        <v>13</v>
      </c>
      <c r="U222" s="2">
        <f t="shared" si="82"/>
        <v>574</v>
      </c>
      <c r="W222" s="3">
        <f t="shared" si="90"/>
        <v>1.9163763066202089E-2</v>
      </c>
      <c r="X222" s="3">
        <f t="shared" si="101"/>
        <v>4.1811846689895474E-2</v>
      </c>
      <c r="Y222" s="3">
        <f t="shared" si="102"/>
        <v>0.88675958188153314</v>
      </c>
      <c r="Z222" s="3">
        <f t="shared" si="103"/>
        <v>2.0905923344947737E-2</v>
      </c>
      <c r="AA222" s="3">
        <f t="shared" si="104"/>
        <v>0</v>
      </c>
      <c r="AB222" s="3">
        <f t="shared" si="105"/>
        <v>8.7108013937282226E-3</v>
      </c>
      <c r="AC222" s="3">
        <f t="shared" si="106"/>
        <v>2.2648083623693381E-2</v>
      </c>
      <c r="AE222" s="3">
        <f t="shared" si="91"/>
        <v>8.3225080717005406E-3</v>
      </c>
      <c r="AF222" s="3">
        <f t="shared" si="83"/>
        <v>1.6923880894572901E-3</v>
      </c>
      <c r="AG222" s="3">
        <f t="shared" si="84"/>
        <v>2.4327895520007713E-2</v>
      </c>
      <c r="AH222" s="3">
        <f t="shared" si="85"/>
        <v>9.784333460065766E-4</v>
      </c>
      <c r="AI222" s="3">
        <f t="shared" si="86"/>
        <v>2.4995772096567872E-6</v>
      </c>
      <c r="AJ222" s="3">
        <f t="shared" si="87"/>
        <v>3.2103782390914643E-5</v>
      </c>
      <c r="AK222" s="3">
        <f t="shared" si="88"/>
        <v>1.2868781503349154E-5</v>
      </c>
      <c r="AL222" s="3">
        <f t="shared" si="92"/>
        <v>3.5368697168276043E-2</v>
      </c>
      <c r="AM222" s="3">
        <f t="shared" si="93"/>
        <v>0.18806567248776701</v>
      </c>
      <c r="AO222" s="4">
        <f t="shared" si="94"/>
        <v>81.193432751223298</v>
      </c>
    </row>
    <row r="223" spans="1:41" x14ac:dyDescent="0.25">
      <c r="A223" t="s">
        <v>1004</v>
      </c>
      <c r="B223">
        <v>440</v>
      </c>
      <c r="C223">
        <v>18</v>
      </c>
      <c r="D223">
        <v>24.4</v>
      </c>
      <c r="E223" s="1">
        <v>0.56999999999999995</v>
      </c>
      <c r="F223" t="s">
        <v>1005</v>
      </c>
      <c r="G223" t="s">
        <v>54</v>
      </c>
      <c r="H223" t="s">
        <v>1006</v>
      </c>
      <c r="I223" t="s">
        <v>1007</v>
      </c>
      <c r="J223" t="s">
        <v>22</v>
      </c>
      <c r="K223" t="s">
        <v>22</v>
      </c>
      <c r="L223" t="s">
        <v>103</v>
      </c>
      <c r="N223">
        <f t="shared" si="89"/>
        <v>301</v>
      </c>
      <c r="O223">
        <f t="shared" si="95"/>
        <v>16</v>
      </c>
      <c r="P223">
        <f t="shared" si="96"/>
        <v>93</v>
      </c>
      <c r="Q223">
        <f t="shared" si="97"/>
        <v>21</v>
      </c>
      <c r="R223">
        <f t="shared" si="98"/>
        <v>0</v>
      </c>
      <c r="S223">
        <f t="shared" si="99"/>
        <v>0</v>
      </c>
      <c r="T223">
        <f t="shared" si="100"/>
        <v>9</v>
      </c>
      <c r="U223" s="2">
        <f t="shared" si="82"/>
        <v>440</v>
      </c>
      <c r="W223" s="3">
        <f t="shared" si="90"/>
        <v>0.68409090909090908</v>
      </c>
      <c r="X223" s="3">
        <f t="shared" si="101"/>
        <v>3.6363636363636362E-2</v>
      </c>
      <c r="Y223" s="3">
        <f t="shared" si="102"/>
        <v>0.21136363636363636</v>
      </c>
      <c r="Z223" s="3">
        <f t="shared" si="103"/>
        <v>4.7727272727272729E-2</v>
      </c>
      <c r="AA223" s="3">
        <f t="shared" si="104"/>
        <v>0</v>
      </c>
      <c r="AB223" s="3">
        <f t="shared" si="105"/>
        <v>0</v>
      </c>
      <c r="AC223" s="3">
        <f t="shared" si="106"/>
        <v>2.0454545454545454E-2</v>
      </c>
      <c r="AE223" s="3">
        <f t="shared" si="91"/>
        <v>0.32913096114351426</v>
      </c>
      <c r="AF223" s="3">
        <f t="shared" si="83"/>
        <v>2.1703350631678657E-3</v>
      </c>
      <c r="AG223" s="3">
        <f t="shared" si="84"/>
        <v>0.26979913469380157</v>
      </c>
      <c r="AH223" s="3">
        <f t="shared" si="85"/>
        <v>1.98788449399614E-5</v>
      </c>
      <c r="AI223" s="3">
        <f t="shared" si="86"/>
        <v>2.4995772096567872E-6</v>
      </c>
      <c r="AJ223" s="3">
        <f t="shared" si="87"/>
        <v>9.270693869660948E-6</v>
      </c>
      <c r="AK223" s="3">
        <f t="shared" si="88"/>
        <v>1.9425954356770342E-6</v>
      </c>
      <c r="AL223" s="3">
        <f t="shared" si="92"/>
        <v>0.6011340226119386</v>
      </c>
      <c r="AM223" s="3">
        <f t="shared" si="93"/>
        <v>0.77532833213544994</v>
      </c>
      <c r="AO223" s="4">
        <f t="shared" si="94"/>
        <v>22.46716678645501</v>
      </c>
    </row>
    <row r="224" spans="1:41" x14ac:dyDescent="0.25">
      <c r="A224" t="s">
        <v>1008</v>
      </c>
      <c r="B224">
        <v>375</v>
      </c>
      <c r="C224">
        <v>16</v>
      </c>
      <c r="D224">
        <v>23.4</v>
      </c>
      <c r="E224" s="1">
        <v>0.88</v>
      </c>
      <c r="F224" t="s">
        <v>219</v>
      </c>
      <c r="G224" t="s">
        <v>521</v>
      </c>
      <c r="H224" t="s">
        <v>1009</v>
      </c>
      <c r="I224" t="s">
        <v>1010</v>
      </c>
      <c r="J224" t="s">
        <v>176</v>
      </c>
      <c r="K224" t="s">
        <v>176</v>
      </c>
      <c r="L224" t="s">
        <v>22</v>
      </c>
      <c r="N224">
        <f t="shared" si="89"/>
        <v>6</v>
      </c>
      <c r="O224">
        <f t="shared" si="95"/>
        <v>5</v>
      </c>
      <c r="P224">
        <f t="shared" si="96"/>
        <v>341</v>
      </c>
      <c r="Q224">
        <f t="shared" si="97"/>
        <v>19</v>
      </c>
      <c r="R224">
        <f t="shared" si="98"/>
        <v>2</v>
      </c>
      <c r="S224">
        <f t="shared" si="99"/>
        <v>2</v>
      </c>
      <c r="T224">
        <f t="shared" si="100"/>
        <v>0</v>
      </c>
      <c r="U224" s="2">
        <f t="shared" si="82"/>
        <v>375</v>
      </c>
      <c r="W224" s="3">
        <f t="shared" si="90"/>
        <v>1.6E-2</v>
      </c>
      <c r="X224" s="3">
        <f t="shared" si="101"/>
        <v>1.3333333333333334E-2</v>
      </c>
      <c r="Y224" s="3">
        <f t="shared" si="102"/>
        <v>0.90933333333333333</v>
      </c>
      <c r="Z224" s="3">
        <f t="shared" si="103"/>
        <v>5.0666666666666665E-2</v>
      </c>
      <c r="AA224" s="3">
        <f t="shared" si="104"/>
        <v>5.3333333333333332E-3</v>
      </c>
      <c r="AB224" s="3">
        <f t="shared" si="105"/>
        <v>5.3333333333333332E-3</v>
      </c>
      <c r="AC224" s="3">
        <f t="shared" si="106"/>
        <v>0</v>
      </c>
      <c r="AE224" s="3">
        <f t="shared" si="91"/>
        <v>8.9097636382968574E-3</v>
      </c>
      <c r="AF224" s="3">
        <f t="shared" si="83"/>
        <v>4.8465486987567252E-3</v>
      </c>
      <c r="AG224" s="3">
        <f t="shared" si="84"/>
        <v>3.1879307383018654E-2</v>
      </c>
      <c r="AH224" s="3">
        <f t="shared" si="85"/>
        <v>2.3078953903383155E-6</v>
      </c>
      <c r="AI224" s="3">
        <f t="shared" si="86"/>
        <v>1.4079966972657394E-5</v>
      </c>
      <c r="AJ224" s="3">
        <f t="shared" si="87"/>
        <v>5.23746987950113E-6</v>
      </c>
      <c r="AK224" s="3">
        <f t="shared" si="88"/>
        <v>3.6331315241169355E-4</v>
      </c>
      <c r="AL224" s="3">
        <f t="shared" si="92"/>
        <v>4.6020558204726426E-2</v>
      </c>
      <c r="AM224" s="3">
        <f t="shared" si="93"/>
        <v>0.21452402710355412</v>
      </c>
      <c r="AO224" s="4">
        <f t="shared" si="94"/>
        <v>78.547597289644585</v>
      </c>
    </row>
    <row r="225" spans="1:41" x14ac:dyDescent="0.25">
      <c r="A225" t="s">
        <v>1011</v>
      </c>
      <c r="B225">
        <v>136</v>
      </c>
      <c r="C225">
        <v>6</v>
      </c>
      <c r="D225">
        <v>22.6</v>
      </c>
      <c r="E225" s="1">
        <v>0.96</v>
      </c>
      <c r="F225" t="s">
        <v>629</v>
      </c>
      <c r="G225" t="s">
        <v>22</v>
      </c>
      <c r="H225" t="s">
        <v>1012</v>
      </c>
      <c r="I225" t="s">
        <v>629</v>
      </c>
      <c r="J225" t="s">
        <v>22</v>
      </c>
      <c r="K225" t="s">
        <v>22</v>
      </c>
      <c r="L225" t="s">
        <v>22</v>
      </c>
      <c r="N225">
        <f t="shared" si="89"/>
        <v>1</v>
      </c>
      <c r="O225">
        <f t="shared" si="95"/>
        <v>0</v>
      </c>
      <c r="P225">
        <f t="shared" si="96"/>
        <v>134</v>
      </c>
      <c r="Q225">
        <f t="shared" si="97"/>
        <v>1</v>
      </c>
      <c r="R225">
        <f t="shared" si="98"/>
        <v>0</v>
      </c>
      <c r="S225">
        <f t="shared" si="99"/>
        <v>0</v>
      </c>
      <c r="T225">
        <f t="shared" si="100"/>
        <v>0</v>
      </c>
      <c r="U225" s="2">
        <f t="shared" si="82"/>
        <v>136</v>
      </c>
      <c r="W225" s="3">
        <f t="shared" si="90"/>
        <v>7.3529411764705881E-3</v>
      </c>
      <c r="X225" s="3">
        <f t="shared" si="101"/>
        <v>0</v>
      </c>
      <c r="Y225" s="3">
        <f t="shared" si="102"/>
        <v>0.98529411764705888</v>
      </c>
      <c r="Z225" s="3">
        <f t="shared" si="103"/>
        <v>7.3529411764705881E-3</v>
      </c>
      <c r="AA225" s="3">
        <f t="shared" si="104"/>
        <v>0</v>
      </c>
      <c r="AB225" s="3">
        <f t="shared" si="105"/>
        <v>0</v>
      </c>
      <c r="AC225" s="3">
        <f t="shared" si="106"/>
        <v>0</v>
      </c>
      <c r="AE225" s="3">
        <f t="shared" si="91"/>
        <v>1.0616953736877177E-2</v>
      </c>
      <c r="AF225" s="3">
        <f t="shared" si="83"/>
        <v>6.8807840252619193E-3</v>
      </c>
      <c r="AG225" s="3">
        <f t="shared" si="84"/>
        <v>6.4774605945131722E-2</v>
      </c>
      <c r="AH225" s="3">
        <f t="shared" si="85"/>
        <v>2.0099890463310907E-3</v>
      </c>
      <c r="AI225" s="3">
        <f t="shared" si="86"/>
        <v>2.4995772096567872E-6</v>
      </c>
      <c r="AJ225" s="3">
        <f t="shared" si="87"/>
        <v>9.270693869660948E-6</v>
      </c>
      <c r="AK225" s="3">
        <f t="shared" si="88"/>
        <v>3.6331315241169355E-4</v>
      </c>
      <c r="AL225" s="3">
        <f t="shared" si="92"/>
        <v>8.4657416177092937E-2</v>
      </c>
      <c r="AM225" s="3">
        <f t="shared" si="93"/>
        <v>0.29095947514575449</v>
      </c>
      <c r="AO225" s="4">
        <f t="shared" si="94"/>
        <v>70.904052485424558</v>
      </c>
    </row>
    <row r="226" spans="1:41" x14ac:dyDescent="0.25">
      <c r="A226" t="s">
        <v>1013</v>
      </c>
      <c r="B226">
        <v>737</v>
      </c>
      <c r="C226">
        <v>30</v>
      </c>
      <c r="D226">
        <v>24.5</v>
      </c>
      <c r="E226" s="1">
        <v>0.91</v>
      </c>
      <c r="F226" t="s">
        <v>51</v>
      </c>
      <c r="G226" t="s">
        <v>47</v>
      </c>
      <c r="H226" t="s">
        <v>1014</v>
      </c>
      <c r="I226" t="s">
        <v>1015</v>
      </c>
      <c r="J226" t="s">
        <v>70</v>
      </c>
      <c r="K226" t="s">
        <v>64</v>
      </c>
      <c r="L226" t="s">
        <v>227</v>
      </c>
      <c r="N226">
        <f t="shared" si="89"/>
        <v>7</v>
      </c>
      <c r="O226">
        <f t="shared" si="95"/>
        <v>14</v>
      </c>
      <c r="P226">
        <f t="shared" si="96"/>
        <v>567</v>
      </c>
      <c r="Q226">
        <f t="shared" si="97"/>
        <v>141</v>
      </c>
      <c r="R226">
        <f t="shared" si="98"/>
        <v>2</v>
      </c>
      <c r="S226">
        <f t="shared" si="99"/>
        <v>1</v>
      </c>
      <c r="T226">
        <f t="shared" si="100"/>
        <v>5</v>
      </c>
      <c r="U226" s="2">
        <f t="shared" si="82"/>
        <v>737</v>
      </c>
      <c r="W226" s="3">
        <f t="shared" si="90"/>
        <v>9.497964721845319E-3</v>
      </c>
      <c r="X226" s="3">
        <f t="shared" si="101"/>
        <v>1.8995929443690638E-2</v>
      </c>
      <c r="Y226" s="3">
        <f t="shared" si="102"/>
        <v>0.76933514246947088</v>
      </c>
      <c r="Z226" s="3">
        <f t="shared" si="103"/>
        <v>0.19131614654002713</v>
      </c>
      <c r="AA226" s="3">
        <f t="shared" si="104"/>
        <v>2.7137042062415195E-3</v>
      </c>
      <c r="AB226" s="3">
        <f t="shared" si="105"/>
        <v>1.3568521031207597E-3</v>
      </c>
      <c r="AC226" s="3">
        <f t="shared" si="106"/>
        <v>6.7842605156037995E-3</v>
      </c>
      <c r="AE226" s="3">
        <f t="shared" si="91"/>
        <v>1.0179514403255183E-2</v>
      </c>
      <c r="AF226" s="3">
        <f t="shared" si="83"/>
        <v>4.0901859963807111E-3</v>
      </c>
      <c r="AG226" s="3">
        <f t="shared" si="84"/>
        <v>1.4860703130456857E-3</v>
      </c>
      <c r="AH226" s="3">
        <f t="shared" si="85"/>
        <v>1.9357241485991161E-2</v>
      </c>
      <c r="AI226" s="3">
        <f t="shared" si="86"/>
        <v>1.2830072055069907E-6</v>
      </c>
      <c r="AJ226" s="3">
        <f t="shared" si="87"/>
        <v>2.849105364413269E-6</v>
      </c>
      <c r="AK226" s="3">
        <f t="shared" si="88"/>
        <v>1.5071281356055365E-4</v>
      </c>
      <c r="AL226" s="3">
        <f t="shared" si="92"/>
        <v>3.5267857124803216E-2</v>
      </c>
      <c r="AM226" s="3">
        <f t="shared" si="93"/>
        <v>0.1877973831681454</v>
      </c>
      <c r="AO226" s="4">
        <f t="shared" si="94"/>
        <v>81.220261683185456</v>
      </c>
    </row>
    <row r="227" spans="1:41" x14ac:dyDescent="0.25">
      <c r="A227" t="s">
        <v>1016</v>
      </c>
      <c r="B227">
        <v>408</v>
      </c>
      <c r="C227">
        <v>18</v>
      </c>
      <c r="D227">
        <v>22.6</v>
      </c>
      <c r="E227" s="1">
        <v>0.87</v>
      </c>
      <c r="F227" t="s">
        <v>1017</v>
      </c>
      <c r="G227" t="s">
        <v>1018</v>
      </c>
      <c r="H227" t="s">
        <v>1019</v>
      </c>
      <c r="I227" t="s">
        <v>739</v>
      </c>
      <c r="J227" t="s">
        <v>22</v>
      </c>
      <c r="K227" t="s">
        <v>20</v>
      </c>
      <c r="L227" t="s">
        <v>176</v>
      </c>
      <c r="N227">
        <f t="shared" si="89"/>
        <v>27</v>
      </c>
      <c r="O227">
        <f t="shared" si="95"/>
        <v>11</v>
      </c>
      <c r="P227">
        <f t="shared" si="96"/>
        <v>348</v>
      </c>
      <c r="Q227">
        <f t="shared" si="97"/>
        <v>19</v>
      </c>
      <c r="R227">
        <f t="shared" si="98"/>
        <v>0</v>
      </c>
      <c r="S227">
        <f t="shared" si="99"/>
        <v>1</v>
      </c>
      <c r="T227">
        <f t="shared" si="100"/>
        <v>2</v>
      </c>
      <c r="U227" s="2">
        <f t="shared" si="82"/>
        <v>408</v>
      </c>
      <c r="W227" s="3">
        <f t="shared" si="90"/>
        <v>6.6176470588235295E-2</v>
      </c>
      <c r="X227" s="3">
        <f t="shared" si="101"/>
        <v>2.6960784313725492E-2</v>
      </c>
      <c r="Y227" s="3">
        <f t="shared" si="102"/>
        <v>0.8529411764705882</v>
      </c>
      <c r="Z227" s="3">
        <f t="shared" si="103"/>
        <v>4.6568627450980393E-2</v>
      </c>
      <c r="AA227" s="3">
        <f t="shared" si="104"/>
        <v>0</v>
      </c>
      <c r="AB227" s="3">
        <f t="shared" si="105"/>
        <v>2.4509803921568627E-3</v>
      </c>
      <c r="AC227" s="3">
        <f t="shared" si="106"/>
        <v>4.9019607843137254E-3</v>
      </c>
      <c r="AE227" s="3">
        <f t="shared" si="91"/>
        <v>1.9549727447223759E-3</v>
      </c>
      <c r="AF227" s="3">
        <f t="shared" si="83"/>
        <v>3.1348473007950786E-3</v>
      </c>
      <c r="AG227" s="3">
        <f t="shared" si="84"/>
        <v>1.4921994649490258E-2</v>
      </c>
      <c r="AH227" s="3">
        <f t="shared" si="85"/>
        <v>3.1553105564186103E-5</v>
      </c>
      <c r="AI227" s="3">
        <f t="shared" si="86"/>
        <v>2.4995772096567872E-6</v>
      </c>
      <c r="AJ227" s="3">
        <f t="shared" si="87"/>
        <v>3.5259965561330949E-7</v>
      </c>
      <c r="AK227" s="3">
        <f t="shared" si="88"/>
        <v>2.0047202653939898E-4</v>
      </c>
      <c r="AL227" s="3">
        <f t="shared" si="92"/>
        <v>2.0246692003976569E-2</v>
      </c>
      <c r="AM227" s="3">
        <f t="shared" si="93"/>
        <v>0.14229087111960687</v>
      </c>
      <c r="AO227" s="4">
        <f t="shared" si="94"/>
        <v>85.770912888039319</v>
      </c>
    </row>
    <row r="228" spans="1:41" x14ac:dyDescent="0.25">
      <c r="A228" t="s">
        <v>1020</v>
      </c>
      <c r="B228">
        <v>702</v>
      </c>
      <c r="C228">
        <v>29</v>
      </c>
      <c r="D228">
        <v>24.2</v>
      </c>
      <c r="E228" s="1">
        <v>0.89</v>
      </c>
      <c r="F228" t="s">
        <v>498</v>
      </c>
      <c r="G228" t="s">
        <v>390</v>
      </c>
      <c r="H228" t="s">
        <v>1021</v>
      </c>
      <c r="I228" t="s">
        <v>70</v>
      </c>
      <c r="J228" t="s">
        <v>70</v>
      </c>
      <c r="K228" t="s">
        <v>70</v>
      </c>
      <c r="L228" t="s">
        <v>392</v>
      </c>
      <c r="N228">
        <f t="shared" si="89"/>
        <v>10</v>
      </c>
      <c r="O228">
        <f t="shared" si="95"/>
        <v>9</v>
      </c>
      <c r="P228">
        <f t="shared" si="96"/>
        <v>673</v>
      </c>
      <c r="Q228">
        <f t="shared" si="97"/>
        <v>2</v>
      </c>
      <c r="R228">
        <f t="shared" si="98"/>
        <v>2</v>
      </c>
      <c r="S228">
        <f t="shared" si="99"/>
        <v>2</v>
      </c>
      <c r="T228">
        <f t="shared" si="100"/>
        <v>4</v>
      </c>
      <c r="U228" s="2">
        <f t="shared" si="82"/>
        <v>702</v>
      </c>
      <c r="W228" s="3">
        <f t="shared" si="90"/>
        <v>1.4245014245014245E-2</v>
      </c>
      <c r="X228" s="3">
        <f t="shared" si="101"/>
        <v>1.282051282051282E-2</v>
      </c>
      <c r="Y228" s="3">
        <f t="shared" si="102"/>
        <v>0.95868945868945865</v>
      </c>
      <c r="Z228" s="3">
        <f t="shared" si="103"/>
        <v>2.8490028490028491E-3</v>
      </c>
      <c r="AA228" s="3">
        <f t="shared" si="104"/>
        <v>2.8490028490028491E-3</v>
      </c>
      <c r="AB228" s="3">
        <f t="shared" si="105"/>
        <v>2.8490028490028491E-3</v>
      </c>
      <c r="AC228" s="3">
        <f t="shared" si="106"/>
        <v>5.6980056980056983E-3</v>
      </c>
      <c r="AE228" s="3">
        <f t="shared" si="91"/>
        <v>9.2441552446272703E-3</v>
      </c>
      <c r="AF228" s="3">
        <f t="shared" si="83"/>
        <v>4.918213897047689E-3</v>
      </c>
      <c r="AG228" s="3">
        <f t="shared" si="84"/>
        <v>5.1940187064311971E-2</v>
      </c>
      <c r="AH228" s="3">
        <f t="shared" si="85"/>
        <v>2.4341237525209625E-3</v>
      </c>
      <c r="AI228" s="3">
        <f t="shared" si="86"/>
        <v>1.6078182245631396E-6</v>
      </c>
      <c r="AJ228" s="3">
        <f t="shared" si="87"/>
        <v>3.8329247195277789E-8</v>
      </c>
      <c r="AK228" s="3">
        <f t="shared" si="88"/>
        <v>1.7856360959541935E-4</v>
      </c>
      <c r="AL228" s="3">
        <f t="shared" si="92"/>
        <v>6.8716889715575061E-2</v>
      </c>
      <c r="AM228" s="3">
        <f t="shared" si="93"/>
        <v>0.26213906560368883</v>
      </c>
      <c r="AO228" s="4">
        <f t="shared" si="94"/>
        <v>73.786093439631117</v>
      </c>
    </row>
    <row r="229" spans="1:41" x14ac:dyDescent="0.25">
      <c r="A229" t="s">
        <v>1022</v>
      </c>
      <c r="B229">
        <v>652</v>
      </c>
      <c r="C229">
        <v>27</v>
      </c>
      <c r="D229">
        <v>24.1</v>
      </c>
      <c r="E229" s="1">
        <v>0.86</v>
      </c>
      <c r="F229" t="s">
        <v>255</v>
      </c>
      <c r="G229" t="s">
        <v>1023</v>
      </c>
      <c r="H229" t="s">
        <v>1024</v>
      </c>
      <c r="I229" t="s">
        <v>22</v>
      </c>
      <c r="J229" t="s">
        <v>22</v>
      </c>
      <c r="K229" t="s">
        <v>22</v>
      </c>
      <c r="L229" t="s">
        <v>255</v>
      </c>
      <c r="N229">
        <f t="shared" si="89"/>
        <v>5</v>
      </c>
      <c r="O229">
        <f t="shared" si="95"/>
        <v>113</v>
      </c>
      <c r="P229">
        <f t="shared" si="96"/>
        <v>529</v>
      </c>
      <c r="Q229">
        <f t="shared" si="97"/>
        <v>0</v>
      </c>
      <c r="R229">
        <f t="shared" si="98"/>
        <v>0</v>
      </c>
      <c r="S229">
        <f t="shared" si="99"/>
        <v>0</v>
      </c>
      <c r="T229">
        <f t="shared" si="100"/>
        <v>5</v>
      </c>
      <c r="U229" s="2">
        <f t="shared" si="82"/>
        <v>652</v>
      </c>
      <c r="W229" s="3">
        <f t="shared" si="90"/>
        <v>7.6687116564417178E-3</v>
      </c>
      <c r="X229" s="3">
        <f t="shared" si="101"/>
        <v>0.17331288343558282</v>
      </c>
      <c r="Y229" s="3">
        <f t="shared" si="102"/>
        <v>0.81134969325153372</v>
      </c>
      <c r="Z229" s="3">
        <f t="shared" si="103"/>
        <v>0</v>
      </c>
      <c r="AA229" s="3">
        <f t="shared" si="104"/>
        <v>0</v>
      </c>
      <c r="AB229" s="3">
        <f t="shared" si="105"/>
        <v>0</v>
      </c>
      <c r="AC229" s="3">
        <f t="shared" si="106"/>
        <v>7.6687116564417178E-3</v>
      </c>
      <c r="AE229" s="3">
        <f t="shared" si="91"/>
        <v>1.0551980349535561E-2</v>
      </c>
      <c r="AF229" s="3">
        <f t="shared" si="83"/>
        <v>8.1653618924746145E-3</v>
      </c>
      <c r="AG229" s="3">
        <f t="shared" si="84"/>
        <v>6.4905795759234216E-3</v>
      </c>
      <c r="AH229" s="3">
        <f t="shared" si="85"/>
        <v>2.7233621635409178E-3</v>
      </c>
      <c r="AI229" s="3">
        <f t="shared" si="86"/>
        <v>2.4995772096567872E-6</v>
      </c>
      <c r="AJ229" s="3">
        <f t="shared" si="87"/>
        <v>9.270693869660948E-6</v>
      </c>
      <c r="AK229" s="3">
        <f t="shared" si="88"/>
        <v>1.2977911248976024E-4</v>
      </c>
      <c r="AL229" s="3">
        <f t="shared" si="92"/>
        <v>2.8072833365043594E-2</v>
      </c>
      <c r="AM229" s="3">
        <f t="shared" si="93"/>
        <v>0.16754949526943849</v>
      </c>
      <c r="AO229" s="4">
        <f t="shared" si="94"/>
        <v>83.245050473056153</v>
      </c>
    </row>
    <row r="230" spans="1:41" x14ac:dyDescent="0.25">
      <c r="A230" t="s">
        <v>1025</v>
      </c>
      <c r="B230">
        <v>506</v>
      </c>
      <c r="C230">
        <v>20</v>
      </c>
      <c r="D230">
        <v>25.3</v>
      </c>
      <c r="E230" s="1">
        <v>0.59</v>
      </c>
      <c r="F230" t="s">
        <v>1026</v>
      </c>
      <c r="G230" t="s">
        <v>1027</v>
      </c>
      <c r="H230" t="s">
        <v>1028</v>
      </c>
      <c r="I230" t="s">
        <v>1029</v>
      </c>
      <c r="J230" t="s">
        <v>165</v>
      </c>
      <c r="K230" t="s">
        <v>20</v>
      </c>
      <c r="L230" t="s">
        <v>1030</v>
      </c>
      <c r="N230">
        <f t="shared" si="89"/>
        <v>119</v>
      </c>
      <c r="O230">
        <f t="shared" si="95"/>
        <v>31</v>
      </c>
      <c r="P230">
        <f t="shared" si="96"/>
        <v>240</v>
      </c>
      <c r="Q230">
        <f t="shared" si="97"/>
        <v>94</v>
      </c>
      <c r="R230">
        <f t="shared" si="98"/>
        <v>4</v>
      </c>
      <c r="S230">
        <f t="shared" si="99"/>
        <v>1</v>
      </c>
      <c r="T230">
        <f t="shared" si="100"/>
        <v>17</v>
      </c>
      <c r="U230" s="2">
        <f t="shared" si="82"/>
        <v>506</v>
      </c>
      <c r="W230" s="3">
        <f t="shared" si="90"/>
        <v>0.23517786561264822</v>
      </c>
      <c r="X230" s="3">
        <f t="shared" si="101"/>
        <v>6.1264822134387352E-2</v>
      </c>
      <c r="Y230" s="3">
        <f t="shared" si="102"/>
        <v>0.4743083003952569</v>
      </c>
      <c r="Z230" s="3">
        <f t="shared" si="103"/>
        <v>0.1857707509881423</v>
      </c>
      <c r="AA230" s="3">
        <f t="shared" si="104"/>
        <v>7.9051383399209481E-3</v>
      </c>
      <c r="AB230" s="3">
        <f t="shared" si="105"/>
        <v>1.976284584980237E-3</v>
      </c>
      <c r="AC230" s="3">
        <f t="shared" si="106"/>
        <v>3.3596837944664032E-2</v>
      </c>
      <c r="AE230" s="3">
        <f t="shared" si="91"/>
        <v>1.5571625982832992E-2</v>
      </c>
      <c r="AF230" s="3">
        <f t="shared" si="83"/>
        <v>4.7026825195776854E-4</v>
      </c>
      <c r="AG230" s="3">
        <f t="shared" si="84"/>
        <v>6.5780584664584821E-2</v>
      </c>
      <c r="AH230" s="3">
        <f t="shared" si="85"/>
        <v>1.7844927760154977E-2</v>
      </c>
      <c r="AI230" s="3">
        <f t="shared" si="86"/>
        <v>3.9994660902543972E-5</v>
      </c>
      <c r="AJ230" s="3">
        <f t="shared" si="87"/>
        <v>1.1416854773525249E-6</v>
      </c>
      <c r="AK230" s="3">
        <f t="shared" si="88"/>
        <v>2.1129711921176797E-4</v>
      </c>
      <c r="AL230" s="3">
        <f t="shared" si="92"/>
        <v>9.9919840125122214E-2</v>
      </c>
      <c r="AM230" s="3">
        <f t="shared" si="93"/>
        <v>0.31610099671643271</v>
      </c>
      <c r="AO230" s="4">
        <f t="shared" si="94"/>
        <v>68.389900328356731</v>
      </c>
    </row>
    <row r="231" spans="1:41" x14ac:dyDescent="0.25">
      <c r="A231" t="s">
        <v>1031</v>
      </c>
      <c r="B231">
        <v>221</v>
      </c>
      <c r="C231">
        <v>11</v>
      </c>
      <c r="D231">
        <v>20</v>
      </c>
      <c r="E231" s="1">
        <v>0.98</v>
      </c>
      <c r="F231" t="s">
        <v>22</v>
      </c>
      <c r="G231" t="s">
        <v>1032</v>
      </c>
      <c r="H231" t="s">
        <v>1033</v>
      </c>
      <c r="I231" t="s">
        <v>296</v>
      </c>
      <c r="J231" t="s">
        <v>122</v>
      </c>
      <c r="K231" t="s">
        <v>22</v>
      </c>
      <c r="L231" t="s">
        <v>22</v>
      </c>
      <c r="N231">
        <f t="shared" si="89"/>
        <v>0</v>
      </c>
      <c r="O231">
        <f t="shared" si="95"/>
        <v>159</v>
      </c>
      <c r="P231">
        <f t="shared" si="96"/>
        <v>59</v>
      </c>
      <c r="Q231">
        <f t="shared" si="97"/>
        <v>1</v>
      </c>
      <c r="R231">
        <f t="shared" si="98"/>
        <v>2</v>
      </c>
      <c r="S231">
        <f t="shared" si="99"/>
        <v>0</v>
      </c>
      <c r="T231">
        <f t="shared" si="100"/>
        <v>0</v>
      </c>
      <c r="U231" s="2">
        <f t="shared" si="82"/>
        <v>221</v>
      </c>
      <c r="W231" s="3">
        <f t="shared" si="90"/>
        <v>0</v>
      </c>
      <c r="X231" s="3">
        <f t="shared" si="101"/>
        <v>0.71945701357466063</v>
      </c>
      <c r="Y231" s="3">
        <f t="shared" si="102"/>
        <v>0.2669683257918552</v>
      </c>
      <c r="Z231" s="3">
        <f t="shared" si="103"/>
        <v>4.5248868778280547E-3</v>
      </c>
      <c r="AA231" s="3">
        <f t="shared" si="104"/>
        <v>9.0497737556561094E-3</v>
      </c>
      <c r="AB231" s="3">
        <f t="shared" si="105"/>
        <v>0</v>
      </c>
      <c r="AC231" s="3">
        <f t="shared" si="106"/>
        <v>0</v>
      </c>
      <c r="AE231" s="3">
        <f t="shared" si="91"/>
        <v>1.2186293056398257E-2</v>
      </c>
      <c r="AF231" s="3">
        <f t="shared" si="83"/>
        <v>0.40514055275737332</v>
      </c>
      <c r="AG231" s="3">
        <f t="shared" si="84"/>
        <v>0.21512642669464938</v>
      </c>
      <c r="AH231" s="3">
        <f t="shared" si="85"/>
        <v>2.2715666963953117E-3</v>
      </c>
      <c r="AI231" s="3">
        <f t="shared" si="86"/>
        <v>5.5782504837578875E-5</v>
      </c>
      <c r="AJ231" s="3">
        <f t="shared" si="87"/>
        <v>9.270693869660948E-6</v>
      </c>
      <c r="AK231" s="3">
        <f t="shared" si="88"/>
        <v>3.6331315241169355E-4</v>
      </c>
      <c r="AL231" s="3">
        <f t="shared" si="92"/>
        <v>0.63515320555593513</v>
      </c>
      <c r="AM231" s="3">
        <f t="shared" si="93"/>
        <v>0.7969649964433414</v>
      </c>
      <c r="AO231" s="4">
        <f t="shared" si="94"/>
        <v>20.303500355665861</v>
      </c>
    </row>
    <row r="232" spans="1:41" x14ac:dyDescent="0.25">
      <c r="A232" t="s">
        <v>1034</v>
      </c>
      <c r="B232">
        <v>401</v>
      </c>
      <c r="C232">
        <v>18</v>
      </c>
      <c r="D232">
        <v>22.2</v>
      </c>
      <c r="E232" s="1">
        <v>0.94</v>
      </c>
      <c r="F232" t="s">
        <v>80</v>
      </c>
      <c r="G232" t="s">
        <v>58</v>
      </c>
      <c r="H232" t="s">
        <v>1035</v>
      </c>
      <c r="I232" t="s">
        <v>1036</v>
      </c>
      <c r="J232" t="s">
        <v>20</v>
      </c>
      <c r="K232" t="s">
        <v>22</v>
      </c>
      <c r="L232" t="s">
        <v>176</v>
      </c>
      <c r="N232">
        <f t="shared" si="89"/>
        <v>8</v>
      </c>
      <c r="O232">
        <f t="shared" si="95"/>
        <v>3</v>
      </c>
      <c r="P232">
        <f t="shared" si="96"/>
        <v>369</v>
      </c>
      <c r="Q232">
        <f t="shared" si="97"/>
        <v>18</v>
      </c>
      <c r="R232">
        <f t="shared" si="98"/>
        <v>1</v>
      </c>
      <c r="S232">
        <f t="shared" si="99"/>
        <v>0</v>
      </c>
      <c r="T232">
        <f t="shared" si="100"/>
        <v>2</v>
      </c>
      <c r="U232" s="2">
        <f t="shared" si="82"/>
        <v>401</v>
      </c>
      <c r="W232" s="3">
        <f t="shared" si="90"/>
        <v>1.9950124688279301E-2</v>
      </c>
      <c r="X232" s="3">
        <f t="shared" si="101"/>
        <v>7.481296758104738E-3</v>
      </c>
      <c r="Y232" s="3">
        <f t="shared" si="102"/>
        <v>0.92019950124688277</v>
      </c>
      <c r="Z232" s="3">
        <f t="shared" si="103"/>
        <v>4.488778054862843E-2</v>
      </c>
      <c r="AA232" s="3">
        <f t="shared" si="104"/>
        <v>2.4937655860349127E-3</v>
      </c>
      <c r="AB232" s="3">
        <f t="shared" si="105"/>
        <v>0</v>
      </c>
      <c r="AC232" s="3">
        <f t="shared" si="106"/>
        <v>4.9875311720698253E-3</v>
      </c>
      <c r="AE232" s="3">
        <f t="shared" si="91"/>
        <v>8.1796503842175433E-3</v>
      </c>
      <c r="AF232" s="3">
        <f t="shared" si="83"/>
        <v>5.6955993414979427E-3</v>
      </c>
      <c r="AG232" s="3">
        <f t="shared" si="84"/>
        <v>3.5877641160666267E-2</v>
      </c>
      <c r="AH232" s="3">
        <f t="shared" si="85"/>
        <v>5.3261709099982105E-5</v>
      </c>
      <c r="AI232" s="3">
        <f t="shared" si="86"/>
        <v>8.3313165669966305E-7</v>
      </c>
      <c r="AJ232" s="3">
        <f t="shared" si="87"/>
        <v>9.270693869660948E-6</v>
      </c>
      <c r="AK232" s="3">
        <f t="shared" si="88"/>
        <v>1.9805619834589806E-4</v>
      </c>
      <c r="AL232" s="3">
        <f t="shared" si="92"/>
        <v>5.001431261935399E-2</v>
      </c>
      <c r="AM232" s="3">
        <f t="shared" si="93"/>
        <v>0.22363879944981369</v>
      </c>
      <c r="AO232" s="4">
        <f t="shared" si="94"/>
        <v>77.636120055018637</v>
      </c>
    </row>
    <row r="233" spans="1:41" x14ac:dyDescent="0.25">
      <c r="A233" t="s">
        <v>1037</v>
      </c>
      <c r="B233">
        <v>493</v>
      </c>
      <c r="C233">
        <v>22</v>
      </c>
      <c r="D233">
        <v>22.4</v>
      </c>
      <c r="E233" s="1">
        <v>0.73</v>
      </c>
      <c r="F233" t="s">
        <v>1038</v>
      </c>
      <c r="G233" t="s">
        <v>1030</v>
      </c>
      <c r="H233" t="s">
        <v>1039</v>
      </c>
      <c r="I233" t="s">
        <v>1040</v>
      </c>
      <c r="J233" t="s">
        <v>20</v>
      </c>
      <c r="K233" t="s">
        <v>1030</v>
      </c>
      <c r="L233" t="s">
        <v>85</v>
      </c>
      <c r="N233">
        <f t="shared" si="89"/>
        <v>49</v>
      </c>
      <c r="O233">
        <f t="shared" si="95"/>
        <v>17</v>
      </c>
      <c r="P233">
        <f t="shared" si="96"/>
        <v>342</v>
      </c>
      <c r="Q233">
        <f t="shared" si="97"/>
        <v>62</v>
      </c>
      <c r="R233">
        <f t="shared" si="98"/>
        <v>1</v>
      </c>
      <c r="S233">
        <f t="shared" si="99"/>
        <v>17</v>
      </c>
      <c r="T233">
        <f t="shared" si="100"/>
        <v>5</v>
      </c>
      <c r="U233" s="2">
        <f t="shared" si="82"/>
        <v>493</v>
      </c>
      <c r="W233" s="3">
        <f t="shared" si="90"/>
        <v>9.9391480730223122E-2</v>
      </c>
      <c r="X233" s="3">
        <f t="shared" si="101"/>
        <v>3.4482758620689655E-2</v>
      </c>
      <c r="Y233" s="3">
        <f t="shared" si="102"/>
        <v>0.69371196754563891</v>
      </c>
      <c r="Z233" s="3">
        <f t="shared" si="103"/>
        <v>0.12576064908722109</v>
      </c>
      <c r="AA233" s="3">
        <f t="shared" si="104"/>
        <v>2.0283975659229209E-3</v>
      </c>
      <c r="AB233" s="3">
        <f t="shared" si="105"/>
        <v>3.4482758620689655E-2</v>
      </c>
      <c r="AC233" s="3">
        <f t="shared" si="106"/>
        <v>1.0141987829614604E-2</v>
      </c>
      <c r="AE233" s="3">
        <f t="shared" si="91"/>
        <v>1.2100139888384689E-4</v>
      </c>
      <c r="AF233" s="3">
        <f t="shared" si="83"/>
        <v>2.3491211217952575E-3</v>
      </c>
      <c r="AG233" s="3">
        <f t="shared" si="84"/>
        <v>1.3744512531682553E-3</v>
      </c>
      <c r="AH233" s="3">
        <f t="shared" si="85"/>
        <v>5.4132521557382204E-3</v>
      </c>
      <c r="AI233" s="3">
        <f t="shared" si="86"/>
        <v>2.0015999495537025E-7</v>
      </c>
      <c r="AJ233" s="3">
        <f t="shared" si="87"/>
        <v>9.8834641073867308E-4</v>
      </c>
      <c r="AK233" s="3">
        <f t="shared" si="88"/>
        <v>7.9544768713445948E-5</v>
      </c>
      <c r="AL233" s="3">
        <f t="shared" si="92"/>
        <v>1.0325917269032654E-2</v>
      </c>
      <c r="AM233" s="3">
        <f t="shared" si="93"/>
        <v>0.10161652065010224</v>
      </c>
      <c r="AO233" s="4">
        <f t="shared" si="94"/>
        <v>89.83834793498977</v>
      </c>
    </row>
    <row r="234" spans="1:41" x14ac:dyDescent="0.25">
      <c r="A234" t="s">
        <v>1041</v>
      </c>
      <c r="B234">
        <v>203</v>
      </c>
      <c r="C234">
        <v>10</v>
      </c>
      <c r="D234">
        <v>20.3</v>
      </c>
      <c r="E234" s="1">
        <v>0.95</v>
      </c>
      <c r="F234" t="s">
        <v>1042</v>
      </c>
      <c r="G234" t="s">
        <v>1043</v>
      </c>
      <c r="H234" t="s">
        <v>1044</v>
      </c>
      <c r="I234" t="s">
        <v>1045</v>
      </c>
      <c r="J234" t="s">
        <v>22</v>
      </c>
      <c r="K234" t="s">
        <v>22</v>
      </c>
      <c r="L234" t="s">
        <v>22</v>
      </c>
      <c r="N234">
        <f t="shared" si="89"/>
        <v>6</v>
      </c>
      <c r="O234">
        <f t="shared" si="95"/>
        <v>9</v>
      </c>
      <c r="P234">
        <f t="shared" si="96"/>
        <v>184</v>
      </c>
      <c r="Q234">
        <f t="shared" si="97"/>
        <v>4</v>
      </c>
      <c r="R234">
        <f t="shared" si="98"/>
        <v>0</v>
      </c>
      <c r="S234">
        <f t="shared" si="99"/>
        <v>0</v>
      </c>
      <c r="T234">
        <f t="shared" si="100"/>
        <v>0</v>
      </c>
      <c r="U234" s="2">
        <f t="shared" si="82"/>
        <v>203</v>
      </c>
      <c r="W234" s="3">
        <f t="shared" si="90"/>
        <v>2.9556650246305417E-2</v>
      </c>
      <c r="X234" s="3">
        <f t="shared" si="101"/>
        <v>4.4334975369458129E-2</v>
      </c>
      <c r="Y234" s="3">
        <f t="shared" si="102"/>
        <v>0.90640394088669951</v>
      </c>
      <c r="Z234" s="3">
        <f t="shared" si="103"/>
        <v>1.9704433497536946E-2</v>
      </c>
      <c r="AA234" s="3">
        <f t="shared" si="104"/>
        <v>0</v>
      </c>
      <c r="AB234" s="3">
        <f t="shared" si="105"/>
        <v>0</v>
      </c>
      <c r="AC234" s="3">
        <f t="shared" si="106"/>
        <v>0</v>
      </c>
      <c r="AE234" s="3">
        <f t="shared" si="91"/>
        <v>6.5342800992051926E-3</v>
      </c>
      <c r="AF234" s="3">
        <f t="shared" si="83"/>
        <v>1.4911580791245672E-3</v>
      </c>
      <c r="AG234" s="3">
        <f t="shared" si="84"/>
        <v>3.0841815725653074E-2</v>
      </c>
      <c r="AH234" s="3">
        <f t="shared" si="85"/>
        <v>1.0550419345858419E-3</v>
      </c>
      <c r="AI234" s="3">
        <f t="shared" si="86"/>
        <v>2.4995772096567872E-6</v>
      </c>
      <c r="AJ234" s="3">
        <f t="shared" si="87"/>
        <v>9.270693869660948E-6</v>
      </c>
      <c r="AK234" s="3">
        <f t="shared" si="88"/>
        <v>3.6331315241169355E-4</v>
      </c>
      <c r="AL234" s="3">
        <f t="shared" si="92"/>
        <v>4.0297379262059688E-2</v>
      </c>
      <c r="AM234" s="3">
        <f t="shared" si="93"/>
        <v>0.20074207147994585</v>
      </c>
      <c r="AO234" s="4">
        <f t="shared" si="94"/>
        <v>79.925792852005415</v>
      </c>
    </row>
    <row r="235" spans="1:41" x14ac:dyDescent="0.25">
      <c r="A235" t="s">
        <v>1046</v>
      </c>
      <c r="B235">
        <v>313</v>
      </c>
      <c r="C235">
        <v>12</v>
      </c>
      <c r="D235">
        <v>26</v>
      </c>
      <c r="E235" s="1">
        <v>0.69</v>
      </c>
      <c r="F235" t="s">
        <v>1047</v>
      </c>
      <c r="G235" t="s">
        <v>199</v>
      </c>
      <c r="H235" t="s">
        <v>1048</v>
      </c>
      <c r="I235" t="s">
        <v>1049</v>
      </c>
      <c r="J235" t="s">
        <v>32</v>
      </c>
      <c r="K235" t="s">
        <v>22</v>
      </c>
      <c r="L235" t="s">
        <v>199</v>
      </c>
      <c r="N235">
        <f t="shared" si="89"/>
        <v>35</v>
      </c>
      <c r="O235">
        <f t="shared" si="95"/>
        <v>5</v>
      </c>
      <c r="P235">
        <f t="shared" si="96"/>
        <v>243</v>
      </c>
      <c r="Q235">
        <f t="shared" si="97"/>
        <v>24</v>
      </c>
      <c r="R235">
        <f t="shared" si="98"/>
        <v>1</v>
      </c>
      <c r="S235">
        <f t="shared" si="99"/>
        <v>0</v>
      </c>
      <c r="T235">
        <f t="shared" si="100"/>
        <v>5</v>
      </c>
      <c r="U235" s="2">
        <f t="shared" si="82"/>
        <v>313</v>
      </c>
      <c r="W235" s="3">
        <f t="shared" si="90"/>
        <v>0.11182108626198083</v>
      </c>
      <c r="X235" s="3">
        <f t="shared" si="101"/>
        <v>1.5974440894568689E-2</v>
      </c>
      <c r="Y235" s="3">
        <f t="shared" si="102"/>
        <v>0.77635782747603832</v>
      </c>
      <c r="Z235" s="3">
        <f t="shared" si="103"/>
        <v>7.6677316293929709E-2</v>
      </c>
      <c r="AA235" s="3">
        <f t="shared" si="104"/>
        <v>3.1948881789137379E-3</v>
      </c>
      <c r="AB235" s="3">
        <f t="shared" si="105"/>
        <v>0</v>
      </c>
      <c r="AC235" s="3">
        <f t="shared" si="106"/>
        <v>1.5974440894568689E-2</v>
      </c>
      <c r="AE235" s="3">
        <f t="shared" si="91"/>
        <v>2.0435901762657207E-6</v>
      </c>
      <c r="AF235" s="3">
        <f t="shared" si="83"/>
        <v>4.4857913427275081E-3</v>
      </c>
      <c r="AG235" s="3">
        <f t="shared" si="84"/>
        <v>2.0768315681979799E-3</v>
      </c>
      <c r="AH235" s="3">
        <f t="shared" si="85"/>
        <v>5.9983228573307068E-4</v>
      </c>
      <c r="AI235" s="3">
        <f t="shared" si="86"/>
        <v>2.6046185072383156E-6</v>
      </c>
      <c r="AJ235" s="3">
        <f t="shared" si="87"/>
        <v>9.270693869660948E-6</v>
      </c>
      <c r="AK235" s="3">
        <f t="shared" si="88"/>
        <v>9.525459637042951E-6</v>
      </c>
      <c r="AL235" s="3">
        <f t="shared" si="92"/>
        <v>7.1858995588487667E-3</v>
      </c>
      <c r="AM235" s="3">
        <f t="shared" si="93"/>
        <v>8.476968537660598E-2</v>
      </c>
      <c r="AO235" s="4">
        <f t="shared" si="94"/>
        <v>91.523031462339404</v>
      </c>
    </row>
    <row r="236" spans="1:41" x14ac:dyDescent="0.25">
      <c r="A236" t="s">
        <v>1050</v>
      </c>
      <c r="B236">
        <v>409</v>
      </c>
      <c r="C236">
        <v>18</v>
      </c>
      <c r="D236">
        <v>22.7</v>
      </c>
      <c r="E236" s="1">
        <v>0.83</v>
      </c>
      <c r="F236" t="s">
        <v>1051</v>
      </c>
      <c r="G236" t="s">
        <v>176</v>
      </c>
      <c r="H236" t="s">
        <v>1052</v>
      </c>
      <c r="I236" t="s">
        <v>80</v>
      </c>
      <c r="J236" t="s">
        <v>20</v>
      </c>
      <c r="K236" t="s">
        <v>20</v>
      </c>
      <c r="L236" t="s">
        <v>20</v>
      </c>
      <c r="N236">
        <f t="shared" si="89"/>
        <v>18</v>
      </c>
      <c r="O236">
        <f t="shared" si="95"/>
        <v>2</v>
      </c>
      <c r="P236">
        <f t="shared" si="96"/>
        <v>378</v>
      </c>
      <c r="Q236">
        <f t="shared" si="97"/>
        <v>8</v>
      </c>
      <c r="R236">
        <f t="shared" si="98"/>
        <v>1</v>
      </c>
      <c r="S236">
        <f t="shared" si="99"/>
        <v>1</v>
      </c>
      <c r="T236">
        <f t="shared" si="100"/>
        <v>1</v>
      </c>
      <c r="U236" s="2">
        <f t="shared" si="82"/>
        <v>409</v>
      </c>
      <c r="W236" s="3">
        <f t="shared" si="90"/>
        <v>4.4009779951100246E-2</v>
      </c>
      <c r="X236" s="3">
        <f t="shared" si="101"/>
        <v>4.8899755501222494E-3</v>
      </c>
      <c r="Y236" s="3">
        <f t="shared" si="102"/>
        <v>0.92420537897310517</v>
      </c>
      <c r="Z236" s="3">
        <f t="shared" si="103"/>
        <v>1.9559902200488997E-2</v>
      </c>
      <c r="AA236" s="3">
        <f t="shared" si="104"/>
        <v>2.4449877750611247E-3</v>
      </c>
      <c r="AB236" s="3">
        <f t="shared" si="105"/>
        <v>2.4449877750611247E-3</v>
      </c>
      <c r="AC236" s="3">
        <f t="shared" si="106"/>
        <v>2.4449877750611247E-3</v>
      </c>
      <c r="AE236" s="3">
        <f t="shared" si="91"/>
        <v>4.4065386401530961E-3</v>
      </c>
      <c r="AF236" s="3">
        <f t="shared" si="83"/>
        <v>6.0934441364056827E-3</v>
      </c>
      <c r="AG236" s="3">
        <f t="shared" si="84"/>
        <v>3.741122639404252E-2</v>
      </c>
      <c r="AH236" s="3">
        <f t="shared" si="85"/>
        <v>1.064451984244721E-3</v>
      </c>
      <c r="AI236" s="3">
        <f t="shared" si="86"/>
        <v>7.4646601721279018E-7</v>
      </c>
      <c r="AJ236" s="3">
        <f t="shared" si="87"/>
        <v>3.5975241140379748E-7</v>
      </c>
      <c r="AK236" s="3">
        <f t="shared" si="88"/>
        <v>2.7608439278528591E-4</v>
      </c>
      <c r="AL236" s="3">
        <f t="shared" si="92"/>
        <v>4.9252851766059924E-2</v>
      </c>
      <c r="AM236" s="3">
        <f t="shared" si="93"/>
        <v>0.22192983523190371</v>
      </c>
      <c r="AO236" s="4">
        <f t="shared" si="94"/>
        <v>77.807016476809622</v>
      </c>
    </row>
    <row r="237" spans="1:41" x14ac:dyDescent="0.25">
      <c r="A237" t="s">
        <v>1053</v>
      </c>
      <c r="B237">
        <v>236</v>
      </c>
      <c r="C237">
        <v>12</v>
      </c>
      <c r="D237">
        <v>19.600000000000001</v>
      </c>
      <c r="E237" s="1">
        <v>0.97</v>
      </c>
      <c r="F237" t="s">
        <v>22</v>
      </c>
      <c r="G237" t="s">
        <v>662</v>
      </c>
      <c r="H237" t="s">
        <v>1054</v>
      </c>
      <c r="I237" t="s">
        <v>22</v>
      </c>
      <c r="J237" t="s">
        <v>22</v>
      </c>
      <c r="K237" t="s">
        <v>22</v>
      </c>
      <c r="L237" t="s">
        <v>22</v>
      </c>
      <c r="N237">
        <f t="shared" si="89"/>
        <v>0</v>
      </c>
      <c r="O237">
        <f t="shared" si="95"/>
        <v>3</v>
      </c>
      <c r="P237">
        <f t="shared" si="96"/>
        <v>233</v>
      </c>
      <c r="Q237">
        <f t="shared" si="97"/>
        <v>0</v>
      </c>
      <c r="R237">
        <f t="shared" si="98"/>
        <v>0</v>
      </c>
      <c r="S237">
        <f t="shared" si="99"/>
        <v>0</v>
      </c>
      <c r="T237">
        <f t="shared" si="100"/>
        <v>0</v>
      </c>
      <c r="U237" s="2">
        <f t="shared" si="82"/>
        <v>236</v>
      </c>
      <c r="W237" s="3">
        <f t="shared" si="90"/>
        <v>0</v>
      </c>
      <c r="X237" s="3">
        <f t="shared" si="101"/>
        <v>1.2711864406779662E-2</v>
      </c>
      <c r="Y237" s="3">
        <f t="shared" si="102"/>
        <v>0.98728813559322037</v>
      </c>
      <c r="Z237" s="3">
        <f t="shared" si="103"/>
        <v>0</v>
      </c>
      <c r="AA237" s="3">
        <f t="shared" si="104"/>
        <v>0</v>
      </c>
      <c r="AB237" s="3">
        <f t="shared" si="105"/>
        <v>0</v>
      </c>
      <c r="AC237" s="3">
        <f t="shared" si="106"/>
        <v>0</v>
      </c>
      <c r="AE237" s="3">
        <f t="shared" si="91"/>
        <v>1.2186293056398257E-2</v>
      </c>
      <c r="AF237" s="3">
        <f t="shared" si="83"/>
        <v>4.9334647233834046E-3</v>
      </c>
      <c r="AG237" s="3">
        <f t="shared" si="84"/>
        <v>6.5793571315732644E-2</v>
      </c>
      <c r="AH237" s="3">
        <f t="shared" si="85"/>
        <v>2.7233621635409178E-3</v>
      </c>
      <c r="AI237" s="3">
        <f t="shared" si="86"/>
        <v>2.4995772096567872E-6</v>
      </c>
      <c r="AJ237" s="3">
        <f t="shared" si="87"/>
        <v>9.270693869660948E-6</v>
      </c>
      <c r="AK237" s="3">
        <f t="shared" si="88"/>
        <v>3.6331315241169355E-4</v>
      </c>
      <c r="AL237" s="3">
        <f t="shared" si="92"/>
        <v>8.6011774682546241E-2</v>
      </c>
      <c r="AM237" s="3">
        <f t="shared" si="93"/>
        <v>0.29327764095230008</v>
      </c>
      <c r="AO237" s="4">
        <f t="shared" si="94"/>
        <v>70.672235904769991</v>
      </c>
    </row>
    <row r="238" spans="1:41" x14ac:dyDescent="0.25">
      <c r="A238" t="s">
        <v>1055</v>
      </c>
      <c r="B238">
        <v>78</v>
      </c>
      <c r="C238">
        <v>4</v>
      </c>
      <c r="D238">
        <v>19.5</v>
      </c>
      <c r="E238" s="1">
        <v>0.85</v>
      </c>
      <c r="F238" t="s">
        <v>22</v>
      </c>
      <c r="G238" t="s">
        <v>1056</v>
      </c>
      <c r="H238" t="s">
        <v>1057</v>
      </c>
      <c r="I238" t="s">
        <v>22</v>
      </c>
      <c r="J238" t="s">
        <v>22</v>
      </c>
      <c r="K238" t="s">
        <v>22</v>
      </c>
      <c r="L238" t="s">
        <v>22</v>
      </c>
      <c r="N238">
        <f t="shared" si="89"/>
        <v>0</v>
      </c>
      <c r="O238">
        <f t="shared" si="95"/>
        <v>7</v>
      </c>
      <c r="P238">
        <f t="shared" si="96"/>
        <v>71</v>
      </c>
      <c r="Q238">
        <f t="shared" si="97"/>
        <v>0</v>
      </c>
      <c r="R238">
        <f t="shared" si="98"/>
        <v>0</v>
      </c>
      <c r="S238">
        <f t="shared" si="99"/>
        <v>0</v>
      </c>
      <c r="T238">
        <f t="shared" si="100"/>
        <v>0</v>
      </c>
      <c r="U238" s="2">
        <f t="shared" si="82"/>
        <v>78</v>
      </c>
      <c r="W238" s="3">
        <f t="shared" si="90"/>
        <v>0</v>
      </c>
      <c r="X238" s="3">
        <f t="shared" si="101"/>
        <v>8.9743589743589744E-2</v>
      </c>
      <c r="Y238" s="3">
        <f t="shared" si="102"/>
        <v>0.91025641025641024</v>
      </c>
      <c r="Z238" s="3">
        <f t="shared" si="103"/>
        <v>0</v>
      </c>
      <c r="AA238" s="3">
        <f t="shared" si="104"/>
        <v>0</v>
      </c>
      <c r="AB238" s="3">
        <f t="shared" si="105"/>
        <v>0</v>
      </c>
      <c r="AC238" s="3">
        <f t="shared" si="106"/>
        <v>0</v>
      </c>
      <c r="AE238" s="3">
        <f t="shared" si="91"/>
        <v>1.2186293056398257E-2</v>
      </c>
      <c r="AF238" s="3">
        <f t="shared" si="83"/>
        <v>4.614618496151287E-5</v>
      </c>
      <c r="AG238" s="3">
        <f t="shared" si="84"/>
        <v>3.2209786112593265E-2</v>
      </c>
      <c r="AH238" s="3">
        <f t="shared" si="85"/>
        <v>2.7233621635409178E-3</v>
      </c>
      <c r="AI238" s="3">
        <f t="shared" si="86"/>
        <v>2.4995772096567872E-6</v>
      </c>
      <c r="AJ238" s="3">
        <f t="shared" si="87"/>
        <v>9.270693869660948E-6</v>
      </c>
      <c r="AK238" s="3">
        <f t="shared" si="88"/>
        <v>3.6331315241169355E-4</v>
      </c>
      <c r="AL238" s="3">
        <f t="shared" si="92"/>
        <v>4.7540670940984964E-2</v>
      </c>
      <c r="AM238" s="3">
        <f t="shared" si="93"/>
        <v>0.21803823275055448</v>
      </c>
      <c r="AO238" s="4">
        <f t="shared" si="94"/>
        <v>78.19617672494455</v>
      </c>
    </row>
    <row r="239" spans="1:41" x14ac:dyDescent="0.25">
      <c r="A239" t="s">
        <v>1058</v>
      </c>
      <c r="B239">
        <v>397</v>
      </c>
      <c r="C239">
        <v>16</v>
      </c>
      <c r="D239">
        <v>24.8</v>
      </c>
      <c r="E239" s="1">
        <v>0.24</v>
      </c>
      <c r="F239" t="s">
        <v>1059</v>
      </c>
      <c r="G239" t="s">
        <v>1060</v>
      </c>
      <c r="H239" t="s">
        <v>1061</v>
      </c>
      <c r="I239" t="s">
        <v>77</v>
      </c>
      <c r="J239" t="s">
        <v>22</v>
      </c>
      <c r="K239" t="s">
        <v>22</v>
      </c>
      <c r="L239" t="s">
        <v>1062</v>
      </c>
      <c r="N239">
        <f t="shared" si="89"/>
        <v>177</v>
      </c>
      <c r="O239">
        <f t="shared" si="95"/>
        <v>32</v>
      </c>
      <c r="P239">
        <f t="shared" si="96"/>
        <v>114</v>
      </c>
      <c r="Q239">
        <f t="shared" si="97"/>
        <v>15</v>
      </c>
      <c r="R239">
        <f t="shared" si="98"/>
        <v>0</v>
      </c>
      <c r="S239">
        <f t="shared" si="99"/>
        <v>0</v>
      </c>
      <c r="T239">
        <f t="shared" si="100"/>
        <v>59</v>
      </c>
      <c r="U239" s="2">
        <f t="shared" si="82"/>
        <v>397</v>
      </c>
      <c r="W239" s="3">
        <f t="shared" si="90"/>
        <v>0.44584382871536526</v>
      </c>
      <c r="X239" s="3">
        <f t="shared" si="101"/>
        <v>8.0604534005037781E-2</v>
      </c>
      <c r="Y239" s="3">
        <f t="shared" si="102"/>
        <v>0.2871536523929471</v>
      </c>
      <c r="Z239" s="3">
        <f t="shared" si="103"/>
        <v>3.7783375314861464E-2</v>
      </c>
      <c r="AA239" s="3">
        <f t="shared" si="104"/>
        <v>0</v>
      </c>
      <c r="AB239" s="3">
        <f t="shared" si="105"/>
        <v>0</v>
      </c>
      <c r="AC239" s="3">
        <f t="shared" si="106"/>
        <v>0.1486146095717884</v>
      </c>
      <c r="AE239" s="3">
        <f t="shared" si="91"/>
        <v>0.11252823510897489</v>
      </c>
      <c r="AF239" s="3">
        <f t="shared" si="83"/>
        <v>5.503516148765803E-6</v>
      </c>
      <c r="AG239" s="3">
        <f t="shared" si="84"/>
        <v>0.19680926939557231</v>
      </c>
      <c r="AH239" s="3">
        <f t="shared" si="85"/>
        <v>2.0743106270418253E-4</v>
      </c>
      <c r="AI239" s="3">
        <f t="shared" si="86"/>
        <v>2.4995772096567872E-6</v>
      </c>
      <c r="AJ239" s="3">
        <f t="shared" si="87"/>
        <v>9.270693869660948E-6</v>
      </c>
      <c r="AK239" s="3">
        <f t="shared" si="88"/>
        <v>1.6784195992366521E-2</v>
      </c>
      <c r="AL239" s="3">
        <f t="shared" si="92"/>
        <v>0.32634640534684595</v>
      </c>
      <c r="AM239" s="3">
        <f t="shared" si="93"/>
        <v>0.57126736765445119</v>
      </c>
      <c r="AO239" s="4">
        <f t="shared" si="94"/>
        <v>42.873263234554884</v>
      </c>
    </row>
    <row r="240" spans="1:41" x14ac:dyDescent="0.25">
      <c r="A240" t="s">
        <v>1063</v>
      </c>
      <c r="B240">
        <v>800</v>
      </c>
      <c r="C240">
        <v>32</v>
      </c>
      <c r="D240">
        <v>25</v>
      </c>
      <c r="E240" s="1">
        <v>0.93</v>
      </c>
      <c r="F240" t="s">
        <v>51</v>
      </c>
      <c r="G240" t="s">
        <v>1064</v>
      </c>
      <c r="H240" t="s">
        <v>1065</v>
      </c>
      <c r="I240" t="s">
        <v>22</v>
      </c>
      <c r="J240" t="s">
        <v>22</v>
      </c>
      <c r="K240" t="s">
        <v>22</v>
      </c>
      <c r="L240" t="s">
        <v>22</v>
      </c>
      <c r="N240">
        <f t="shared" si="89"/>
        <v>7</v>
      </c>
      <c r="O240">
        <f t="shared" si="95"/>
        <v>29</v>
      </c>
      <c r="P240">
        <f t="shared" si="96"/>
        <v>764</v>
      </c>
      <c r="Q240">
        <f t="shared" si="97"/>
        <v>0</v>
      </c>
      <c r="R240">
        <f t="shared" si="98"/>
        <v>0</v>
      </c>
      <c r="S240">
        <f t="shared" si="99"/>
        <v>0</v>
      </c>
      <c r="T240">
        <f t="shared" si="100"/>
        <v>0</v>
      </c>
      <c r="U240" s="2">
        <f t="shared" si="82"/>
        <v>800</v>
      </c>
      <c r="W240" s="3">
        <f t="shared" si="90"/>
        <v>8.7500000000000008E-3</v>
      </c>
      <c r="X240" s="3">
        <f t="shared" si="101"/>
        <v>3.6249999999999998E-2</v>
      </c>
      <c r="Y240" s="3">
        <f t="shared" si="102"/>
        <v>0.95499999999999996</v>
      </c>
      <c r="Z240" s="3">
        <f t="shared" si="103"/>
        <v>0</v>
      </c>
      <c r="AA240" s="3">
        <f t="shared" si="104"/>
        <v>0</v>
      </c>
      <c r="AB240" s="3">
        <f t="shared" si="105"/>
        <v>0</v>
      </c>
      <c r="AC240" s="3">
        <f t="shared" si="106"/>
        <v>0</v>
      </c>
      <c r="AE240" s="3">
        <f t="shared" si="91"/>
        <v>1.0331003530874053E-2</v>
      </c>
      <c r="AF240" s="3">
        <f t="shared" si="83"/>
        <v>2.1809358979925915E-3</v>
      </c>
      <c r="AG240" s="3">
        <f t="shared" si="84"/>
        <v>5.0272115130542222E-2</v>
      </c>
      <c r="AH240" s="3">
        <f t="shared" si="85"/>
        <v>2.7233621635409178E-3</v>
      </c>
      <c r="AI240" s="3">
        <f t="shared" si="86"/>
        <v>2.4995772096567872E-6</v>
      </c>
      <c r="AJ240" s="3">
        <f t="shared" si="87"/>
        <v>9.270693869660948E-6</v>
      </c>
      <c r="AK240" s="3">
        <f t="shared" si="88"/>
        <v>3.6331315241169355E-4</v>
      </c>
      <c r="AL240" s="3">
        <f t="shared" si="92"/>
        <v>6.5882500146440814E-2</v>
      </c>
      <c r="AM240" s="3">
        <f t="shared" si="93"/>
        <v>0.25667586592128372</v>
      </c>
      <c r="AO240" s="4">
        <f t="shared" si="94"/>
        <v>74.332413407871627</v>
      </c>
    </row>
    <row r="241" spans="1:41" x14ac:dyDescent="0.25">
      <c r="A241" t="s">
        <v>1066</v>
      </c>
      <c r="B241">
        <v>461</v>
      </c>
      <c r="C241">
        <v>20</v>
      </c>
      <c r="D241">
        <v>23</v>
      </c>
      <c r="E241" s="1">
        <v>0.72</v>
      </c>
      <c r="F241" t="s">
        <v>1067</v>
      </c>
      <c r="G241" t="s">
        <v>1068</v>
      </c>
      <c r="H241" t="s">
        <v>1069</v>
      </c>
      <c r="I241" t="s">
        <v>1070</v>
      </c>
      <c r="J241" t="s">
        <v>20</v>
      </c>
      <c r="K241" t="s">
        <v>994</v>
      </c>
      <c r="L241" t="s">
        <v>535</v>
      </c>
      <c r="N241">
        <f t="shared" si="89"/>
        <v>89</v>
      </c>
      <c r="O241">
        <f t="shared" si="95"/>
        <v>18</v>
      </c>
      <c r="P241">
        <f t="shared" si="96"/>
        <v>290</v>
      </c>
      <c r="Q241">
        <f t="shared" si="97"/>
        <v>46</v>
      </c>
      <c r="R241">
        <f t="shared" si="98"/>
        <v>1</v>
      </c>
      <c r="S241">
        <f t="shared" si="99"/>
        <v>4</v>
      </c>
      <c r="T241">
        <f t="shared" si="100"/>
        <v>13</v>
      </c>
      <c r="U241" s="2">
        <f t="shared" si="82"/>
        <v>461</v>
      </c>
      <c r="W241" s="3">
        <f t="shared" si="90"/>
        <v>0.19305856832971802</v>
      </c>
      <c r="X241" s="3">
        <f t="shared" si="101"/>
        <v>3.9045553145336226E-2</v>
      </c>
      <c r="Y241" s="3">
        <f t="shared" si="102"/>
        <v>0.6290672451193059</v>
      </c>
      <c r="Z241" s="3">
        <f t="shared" si="103"/>
        <v>9.9783080260303691E-2</v>
      </c>
      <c r="AA241" s="3">
        <f t="shared" si="104"/>
        <v>2.1691973969631237E-3</v>
      </c>
      <c r="AB241" s="3">
        <f t="shared" si="105"/>
        <v>8.6767895878524948E-3</v>
      </c>
      <c r="AC241" s="3">
        <f t="shared" si="106"/>
        <v>2.8199566160520606E-2</v>
      </c>
      <c r="AE241" s="3">
        <f t="shared" si="91"/>
        <v>6.8338368593393985E-3</v>
      </c>
      <c r="AF241" s="3">
        <f t="shared" si="83"/>
        <v>1.927643604077626E-3</v>
      </c>
      <c r="AG241" s="3">
        <f t="shared" si="84"/>
        <v>1.0346615570359746E-2</v>
      </c>
      <c r="AH241" s="3">
        <f t="shared" si="85"/>
        <v>2.2654970368416673E-3</v>
      </c>
      <c r="AI241" s="3">
        <f t="shared" si="86"/>
        <v>3.4597014716742546E-7</v>
      </c>
      <c r="AJ241" s="3">
        <f t="shared" si="87"/>
        <v>3.171951605069519E-5</v>
      </c>
      <c r="AK241" s="3">
        <f t="shared" si="88"/>
        <v>8.3517499651095421E-5</v>
      </c>
      <c r="AL241" s="3">
        <f t="shared" si="92"/>
        <v>2.1489176056467395E-2</v>
      </c>
      <c r="AM241" s="3">
        <f t="shared" si="93"/>
        <v>0.14659186899847956</v>
      </c>
      <c r="AO241" s="4">
        <f t="shared" si="94"/>
        <v>85.340813100152047</v>
      </c>
    </row>
    <row r="242" spans="1:41" x14ac:dyDescent="0.25">
      <c r="A242" t="s">
        <v>1071</v>
      </c>
      <c r="B242">
        <v>671</v>
      </c>
      <c r="C242">
        <v>34</v>
      </c>
      <c r="D242">
        <v>19.7</v>
      </c>
      <c r="E242" s="1">
        <v>0.71</v>
      </c>
      <c r="F242" t="s">
        <v>1072</v>
      </c>
      <c r="G242" t="s">
        <v>1073</v>
      </c>
      <c r="H242" t="s">
        <v>1074</v>
      </c>
      <c r="I242" t="s">
        <v>1075</v>
      </c>
      <c r="J242" t="s">
        <v>64</v>
      </c>
      <c r="K242" t="s">
        <v>64</v>
      </c>
      <c r="L242" t="s">
        <v>228</v>
      </c>
      <c r="N242">
        <f t="shared" si="89"/>
        <v>84</v>
      </c>
      <c r="O242">
        <f t="shared" si="95"/>
        <v>72</v>
      </c>
      <c r="P242">
        <f t="shared" si="96"/>
        <v>499</v>
      </c>
      <c r="Q242">
        <f t="shared" si="97"/>
        <v>8</v>
      </c>
      <c r="R242">
        <f t="shared" si="98"/>
        <v>1</v>
      </c>
      <c r="S242">
        <f t="shared" si="99"/>
        <v>1</v>
      </c>
      <c r="T242">
        <f t="shared" si="100"/>
        <v>6</v>
      </c>
      <c r="U242" s="2">
        <f t="shared" si="82"/>
        <v>671</v>
      </c>
      <c r="W242" s="3">
        <f t="shared" si="90"/>
        <v>0.12518628912071536</v>
      </c>
      <c r="X242" s="3">
        <f t="shared" si="101"/>
        <v>0.10730253353204174</v>
      </c>
      <c r="Y242" s="3">
        <f t="shared" si="102"/>
        <v>0.74366616989567813</v>
      </c>
      <c r="Z242" s="3">
        <f t="shared" si="103"/>
        <v>1.1922503725782414E-2</v>
      </c>
      <c r="AA242" s="3">
        <f t="shared" si="104"/>
        <v>1.4903129657228018E-3</v>
      </c>
      <c r="AB242" s="3">
        <f t="shared" si="105"/>
        <v>1.4903129657228018E-3</v>
      </c>
      <c r="AC242" s="3">
        <f t="shared" si="106"/>
        <v>8.9418777943368107E-3</v>
      </c>
      <c r="AE242" s="3">
        <f t="shared" si="91"/>
        <v>2.1888447384645369E-4</v>
      </c>
      <c r="AF242" s="3">
        <f t="shared" si="83"/>
        <v>5.9302195548391627E-4</v>
      </c>
      <c r="AG242" s="3">
        <f t="shared" si="84"/>
        <v>1.6591011277992739E-4</v>
      </c>
      <c r="AH242" s="3">
        <f t="shared" si="85"/>
        <v>1.6211364539585077E-3</v>
      </c>
      <c r="AI242" s="3">
        <f t="shared" si="86"/>
        <v>8.225068005643229E-9</v>
      </c>
      <c r="AJ242" s="3">
        <f t="shared" si="87"/>
        <v>2.416372162111771E-6</v>
      </c>
      <c r="AK242" s="3">
        <f t="shared" si="88"/>
        <v>1.0239208533635816E-4</v>
      </c>
      <c r="AL242" s="3">
        <f t="shared" si="92"/>
        <v>2.7037696786352803E-3</v>
      </c>
      <c r="AM242" s="3">
        <f t="shared" si="93"/>
        <v>5.1997785324331657E-2</v>
      </c>
      <c r="AO242" s="4">
        <f t="shared" si="94"/>
        <v>94.800221467566828</v>
      </c>
    </row>
    <row r="243" spans="1:41" x14ac:dyDescent="0.25">
      <c r="A243" t="s">
        <v>1076</v>
      </c>
      <c r="B243">
        <v>539</v>
      </c>
      <c r="C243">
        <v>23</v>
      </c>
      <c r="D243">
        <v>23.4</v>
      </c>
      <c r="E243" s="1">
        <v>0.92</v>
      </c>
      <c r="F243" t="s">
        <v>1077</v>
      </c>
      <c r="G243" t="s">
        <v>1078</v>
      </c>
      <c r="H243" t="s">
        <v>1079</v>
      </c>
      <c r="I243" t="s">
        <v>1080</v>
      </c>
      <c r="J243" t="s">
        <v>23</v>
      </c>
      <c r="K243" t="s">
        <v>20</v>
      </c>
      <c r="L243" t="s">
        <v>164</v>
      </c>
      <c r="N243">
        <f t="shared" si="89"/>
        <v>82</v>
      </c>
      <c r="O243">
        <f t="shared" si="95"/>
        <v>24</v>
      </c>
      <c r="P243">
        <f t="shared" si="96"/>
        <v>381</v>
      </c>
      <c r="Q243">
        <f t="shared" si="97"/>
        <v>44</v>
      </c>
      <c r="R243">
        <f t="shared" si="98"/>
        <v>2</v>
      </c>
      <c r="S243">
        <f t="shared" si="99"/>
        <v>1</v>
      </c>
      <c r="T243">
        <f t="shared" si="100"/>
        <v>5</v>
      </c>
      <c r="U243" s="2">
        <f t="shared" si="82"/>
        <v>539</v>
      </c>
      <c r="W243" s="3">
        <f t="shared" si="90"/>
        <v>0.15213358070500926</v>
      </c>
      <c r="X243" s="3">
        <f t="shared" si="101"/>
        <v>4.4526901669758812E-2</v>
      </c>
      <c r="Y243" s="3">
        <f t="shared" si="102"/>
        <v>0.70686456400742115</v>
      </c>
      <c r="Z243" s="3">
        <f t="shared" si="103"/>
        <v>8.1632653061224483E-2</v>
      </c>
      <c r="AA243" s="3">
        <f t="shared" si="104"/>
        <v>3.7105751391465678E-3</v>
      </c>
      <c r="AB243" s="3">
        <f t="shared" si="105"/>
        <v>1.8552875695732839E-3</v>
      </c>
      <c r="AC243" s="3">
        <f t="shared" si="106"/>
        <v>9.2764378478664197E-3</v>
      </c>
      <c r="AE243" s="3">
        <f t="shared" si="91"/>
        <v>1.7423976019290276E-3</v>
      </c>
      <c r="AF243" s="3">
        <f t="shared" si="83"/>
        <v>1.4763722485733538E-3</v>
      </c>
      <c r="AG243" s="3">
        <f t="shared" si="84"/>
        <v>5.7221404650002966E-4</v>
      </c>
      <c r="AH243" s="3">
        <f t="shared" si="85"/>
        <v>8.671146487831574E-4</v>
      </c>
      <c r="AI243" s="3">
        <f t="shared" si="86"/>
        <v>4.5350684392517708E-6</v>
      </c>
      <c r="AJ243" s="3">
        <f t="shared" si="87"/>
        <v>1.414895610078359E-6</v>
      </c>
      <c r="AK243" s="3">
        <f t="shared" si="88"/>
        <v>9.5733258029546975E-5</v>
      </c>
      <c r="AL243" s="3">
        <f t="shared" si="92"/>
        <v>4.7597817678644459E-3</v>
      </c>
      <c r="AM243" s="3">
        <f t="shared" si="93"/>
        <v>6.8991171666122952E-2</v>
      </c>
      <c r="AO243" s="4">
        <f t="shared" si="94"/>
        <v>93.100882833387701</v>
      </c>
    </row>
    <row r="244" spans="1:41" x14ac:dyDescent="0.25">
      <c r="A244" t="s">
        <v>1081</v>
      </c>
      <c r="B244">
        <v>623</v>
      </c>
      <c r="C244">
        <v>26</v>
      </c>
      <c r="D244">
        <v>23.9</v>
      </c>
      <c r="E244" s="1">
        <v>0.92</v>
      </c>
      <c r="F244" t="s">
        <v>588</v>
      </c>
      <c r="G244" t="s">
        <v>1082</v>
      </c>
      <c r="H244" t="s">
        <v>1083</v>
      </c>
      <c r="I244" t="s">
        <v>20</v>
      </c>
      <c r="J244" t="s">
        <v>45</v>
      </c>
      <c r="K244" t="s">
        <v>22</v>
      </c>
      <c r="L244" t="s">
        <v>70</v>
      </c>
      <c r="N244">
        <f t="shared" si="89"/>
        <v>9</v>
      </c>
      <c r="O244">
        <f t="shared" si="95"/>
        <v>164</v>
      </c>
      <c r="P244">
        <f t="shared" si="96"/>
        <v>444</v>
      </c>
      <c r="Q244">
        <f t="shared" si="97"/>
        <v>1</v>
      </c>
      <c r="R244">
        <f t="shared" si="98"/>
        <v>3</v>
      </c>
      <c r="S244">
        <f t="shared" si="99"/>
        <v>0</v>
      </c>
      <c r="T244">
        <f t="shared" si="100"/>
        <v>2</v>
      </c>
      <c r="U244" s="2">
        <f t="shared" si="82"/>
        <v>623</v>
      </c>
      <c r="W244" s="3">
        <f t="shared" si="90"/>
        <v>1.4446227929373997E-2</v>
      </c>
      <c r="X244" s="3">
        <f t="shared" si="101"/>
        <v>0.26324237560192615</v>
      </c>
      <c r="Y244" s="3">
        <f t="shared" si="102"/>
        <v>0.7126805778491172</v>
      </c>
      <c r="Z244" s="3">
        <f t="shared" si="103"/>
        <v>1.6051364365971107E-3</v>
      </c>
      <c r="AA244" s="3">
        <f t="shared" si="104"/>
        <v>4.815409309791332E-3</v>
      </c>
      <c r="AB244" s="3">
        <f t="shared" si="105"/>
        <v>0</v>
      </c>
      <c r="AC244" s="3">
        <f t="shared" si="106"/>
        <v>3.2102728731942215E-3</v>
      </c>
      <c r="AE244" s="3">
        <f t="shared" si="91"/>
        <v>9.2055037364661991E-3</v>
      </c>
      <c r="AF244" s="3">
        <f t="shared" si="83"/>
        <v>3.2505163505254439E-2</v>
      </c>
      <c r="AG244" s="3">
        <f t="shared" si="84"/>
        <v>3.2779037658201102E-4</v>
      </c>
      <c r="AH244" s="3">
        <f t="shared" si="85"/>
        <v>2.5584078317906606E-3</v>
      </c>
      <c r="AI244" s="3">
        <f t="shared" si="86"/>
        <v>1.0461370421634055E-5</v>
      </c>
      <c r="AJ244" s="3">
        <f t="shared" si="87"/>
        <v>9.270693869660948E-6</v>
      </c>
      <c r="AK244" s="3">
        <f t="shared" si="88"/>
        <v>2.5123842499895647E-4</v>
      </c>
      <c r="AL244" s="3">
        <f t="shared" si="92"/>
        <v>4.4867835939383559E-2</v>
      </c>
      <c r="AM244" s="3">
        <f t="shared" si="93"/>
        <v>0.21182029161386678</v>
      </c>
      <c r="AO244" s="4">
        <f t="shared" si="94"/>
        <v>78.81797083861332</v>
      </c>
    </row>
    <row r="245" spans="1:41" x14ac:dyDescent="0.25">
      <c r="A245" t="s">
        <v>1084</v>
      </c>
      <c r="B245">
        <v>572</v>
      </c>
      <c r="C245">
        <v>23</v>
      </c>
      <c r="D245">
        <v>24.8</v>
      </c>
      <c r="E245" s="1">
        <v>0.88</v>
      </c>
      <c r="F245" t="s">
        <v>1085</v>
      </c>
      <c r="G245" t="s">
        <v>486</v>
      </c>
      <c r="H245" t="s">
        <v>1086</v>
      </c>
      <c r="I245" t="s">
        <v>490</v>
      </c>
      <c r="J245" t="s">
        <v>70</v>
      </c>
      <c r="K245" t="s">
        <v>20</v>
      </c>
      <c r="L245" t="s">
        <v>70</v>
      </c>
      <c r="N245">
        <f t="shared" si="89"/>
        <v>10</v>
      </c>
      <c r="O245">
        <f t="shared" si="95"/>
        <v>18</v>
      </c>
      <c r="P245">
        <f t="shared" si="96"/>
        <v>532</v>
      </c>
      <c r="Q245">
        <f t="shared" si="97"/>
        <v>7</v>
      </c>
      <c r="R245">
        <f t="shared" si="98"/>
        <v>2</v>
      </c>
      <c r="S245">
        <f t="shared" si="99"/>
        <v>1</v>
      </c>
      <c r="T245">
        <f t="shared" si="100"/>
        <v>2</v>
      </c>
      <c r="U245" s="2">
        <f t="shared" si="82"/>
        <v>572</v>
      </c>
      <c r="W245" s="3">
        <f t="shared" si="90"/>
        <v>1.7482517482517484E-2</v>
      </c>
      <c r="X245" s="3">
        <f t="shared" si="101"/>
        <v>3.1468531468531472E-2</v>
      </c>
      <c r="Y245" s="3">
        <f t="shared" si="102"/>
        <v>0.93006993006993011</v>
      </c>
      <c r="Z245" s="3">
        <f t="shared" si="103"/>
        <v>1.2237762237762238E-2</v>
      </c>
      <c r="AA245" s="3">
        <f t="shared" si="104"/>
        <v>3.4965034965034965E-3</v>
      </c>
      <c r="AB245" s="3">
        <f t="shared" si="105"/>
        <v>1.7482517482517483E-3</v>
      </c>
      <c r="AC245" s="3">
        <f t="shared" si="106"/>
        <v>3.4965034965034965E-3</v>
      </c>
      <c r="AE245" s="3">
        <f t="shared" si="91"/>
        <v>8.632087267083222E-3</v>
      </c>
      <c r="AF245" s="3">
        <f t="shared" si="83"/>
        <v>2.6503921994779247E-3</v>
      </c>
      <c r="AG245" s="3">
        <f t="shared" si="84"/>
        <v>3.9714260177303402E-2</v>
      </c>
      <c r="AH245" s="3">
        <f t="shared" si="85"/>
        <v>1.5958491213123971E-3</v>
      </c>
      <c r="AI245" s="3">
        <f t="shared" si="86"/>
        <v>3.6691340059252384E-6</v>
      </c>
      <c r="AJ245" s="3">
        <f t="shared" si="87"/>
        <v>1.6809891786879566E-6</v>
      </c>
      <c r="AK245" s="3">
        <f t="shared" si="88"/>
        <v>2.422465546293218E-4</v>
      </c>
      <c r="AL245" s="3">
        <f t="shared" si="92"/>
        <v>5.2840185442990878E-2</v>
      </c>
      <c r="AM245" s="3">
        <f t="shared" si="93"/>
        <v>0.22986993157651323</v>
      </c>
      <c r="AO245" s="4">
        <f t="shared" si="94"/>
        <v>77.013006842348673</v>
      </c>
    </row>
    <row r="246" spans="1:41" x14ac:dyDescent="0.25">
      <c r="A246" t="s">
        <v>1087</v>
      </c>
      <c r="B246">
        <v>657</v>
      </c>
      <c r="C246">
        <v>29</v>
      </c>
      <c r="D246">
        <v>22.6</v>
      </c>
      <c r="E246" s="1">
        <v>0.82</v>
      </c>
      <c r="F246" t="s">
        <v>265</v>
      </c>
      <c r="G246" t="s">
        <v>1075</v>
      </c>
      <c r="H246" t="s">
        <v>1088</v>
      </c>
      <c r="I246" t="s">
        <v>392</v>
      </c>
      <c r="J246" t="s">
        <v>22</v>
      </c>
      <c r="K246" t="s">
        <v>20</v>
      </c>
      <c r="L246" t="s">
        <v>70</v>
      </c>
      <c r="N246">
        <f t="shared" si="89"/>
        <v>12</v>
      </c>
      <c r="O246">
        <f t="shared" si="95"/>
        <v>8</v>
      </c>
      <c r="P246">
        <f t="shared" si="96"/>
        <v>630</v>
      </c>
      <c r="Q246">
        <f t="shared" si="97"/>
        <v>4</v>
      </c>
      <c r="R246">
        <f t="shared" si="98"/>
        <v>0</v>
      </c>
      <c r="S246">
        <f t="shared" si="99"/>
        <v>1</v>
      </c>
      <c r="T246">
        <f t="shared" si="100"/>
        <v>2</v>
      </c>
      <c r="U246" s="2">
        <f t="shared" si="82"/>
        <v>657</v>
      </c>
      <c r="W246" s="3">
        <f t="shared" si="90"/>
        <v>1.8264840182648401E-2</v>
      </c>
      <c r="X246" s="3">
        <f t="shared" si="101"/>
        <v>1.2176560121765601E-2</v>
      </c>
      <c r="Y246" s="3">
        <f t="shared" si="102"/>
        <v>0.95890410958904104</v>
      </c>
      <c r="Z246" s="3">
        <f t="shared" si="103"/>
        <v>6.0882800608828003E-3</v>
      </c>
      <c r="AA246" s="3">
        <f t="shared" si="104"/>
        <v>0</v>
      </c>
      <c r="AB246" s="3">
        <f t="shared" si="105"/>
        <v>1.5220700152207001E-3</v>
      </c>
      <c r="AC246" s="3">
        <f t="shared" si="106"/>
        <v>3.0441400304414001E-3</v>
      </c>
      <c r="AE246" s="3">
        <f t="shared" si="91"/>
        <v>8.4873296144130691E-3</v>
      </c>
      <c r="AF246" s="3">
        <f t="shared" si="83"/>
        <v>5.0089493500782697E-3</v>
      </c>
      <c r="AG246" s="3">
        <f t="shared" si="84"/>
        <v>5.2038072693089632E-2</v>
      </c>
      <c r="AH246" s="3">
        <f t="shared" si="85"/>
        <v>2.1249852682220485E-3</v>
      </c>
      <c r="AI246" s="3">
        <f t="shared" si="86"/>
        <v>2.4995772096567872E-6</v>
      </c>
      <c r="AJ246" s="3">
        <f t="shared" si="87"/>
        <v>2.3186500092840849E-6</v>
      </c>
      <c r="AK246" s="3">
        <f t="shared" si="88"/>
        <v>2.5653260315196621E-4</v>
      </c>
      <c r="AL246" s="3">
        <f t="shared" si="92"/>
        <v>6.7920687756173923E-2</v>
      </c>
      <c r="AM246" s="3">
        <f t="shared" si="93"/>
        <v>0.2606159775535144</v>
      </c>
      <c r="AO246" s="4">
        <f t="shared" si="94"/>
        <v>73.938402244648557</v>
      </c>
    </row>
    <row r="247" spans="1:41" x14ac:dyDescent="0.25">
      <c r="A247" t="s">
        <v>1089</v>
      </c>
      <c r="B247">
        <v>510</v>
      </c>
      <c r="C247">
        <v>22</v>
      </c>
      <c r="D247">
        <v>23.1</v>
      </c>
      <c r="E247" s="1">
        <v>0.94</v>
      </c>
      <c r="F247" t="s">
        <v>85</v>
      </c>
      <c r="G247" t="s">
        <v>22</v>
      </c>
      <c r="H247" t="s">
        <v>1090</v>
      </c>
      <c r="I247" t="s">
        <v>1091</v>
      </c>
      <c r="J247" t="s">
        <v>20</v>
      </c>
      <c r="K247" t="s">
        <v>23</v>
      </c>
      <c r="L247" t="s">
        <v>23</v>
      </c>
      <c r="N247">
        <f t="shared" si="89"/>
        <v>5</v>
      </c>
      <c r="O247">
        <f t="shared" si="95"/>
        <v>0</v>
      </c>
      <c r="P247">
        <f t="shared" si="96"/>
        <v>417</v>
      </c>
      <c r="Q247">
        <f t="shared" si="97"/>
        <v>83</v>
      </c>
      <c r="R247">
        <f t="shared" si="98"/>
        <v>1</v>
      </c>
      <c r="S247">
        <f t="shared" si="99"/>
        <v>2</v>
      </c>
      <c r="T247">
        <f t="shared" si="100"/>
        <v>2</v>
      </c>
      <c r="U247" s="2">
        <f t="shared" si="82"/>
        <v>510</v>
      </c>
      <c r="W247" s="3">
        <f t="shared" si="90"/>
        <v>9.8039215686274508E-3</v>
      </c>
      <c r="X247" s="3">
        <f t="shared" si="101"/>
        <v>0</v>
      </c>
      <c r="Y247" s="3">
        <f t="shared" si="102"/>
        <v>0.81764705882352939</v>
      </c>
      <c r="Z247" s="3">
        <f t="shared" si="103"/>
        <v>0.16274509803921569</v>
      </c>
      <c r="AA247" s="3">
        <f t="shared" si="104"/>
        <v>1.9607843137254902E-3</v>
      </c>
      <c r="AB247" s="3">
        <f t="shared" si="105"/>
        <v>3.9215686274509803E-3</v>
      </c>
      <c r="AC247" s="3">
        <f t="shared" si="106"/>
        <v>3.9215686274509803E-3</v>
      </c>
      <c r="AE247" s="3">
        <f t="shared" si="91"/>
        <v>1.0117869849901101E-2</v>
      </c>
      <c r="AF247" s="3">
        <f t="shared" si="83"/>
        <v>6.8807840252619193E-3</v>
      </c>
      <c r="AG247" s="3">
        <f t="shared" si="84"/>
        <v>7.5449199879535876E-3</v>
      </c>
      <c r="AH247" s="3">
        <f t="shared" si="85"/>
        <v>1.2223348972449382E-2</v>
      </c>
      <c r="AI247" s="3">
        <f t="shared" si="86"/>
        <v>1.4423223113672987E-7</v>
      </c>
      <c r="AJ247" s="3">
        <f t="shared" si="87"/>
        <v>7.6875581461263899E-7</v>
      </c>
      <c r="AK247" s="3">
        <f t="shared" si="88"/>
        <v>2.2919557658890592E-4</v>
      </c>
      <c r="AL247" s="3">
        <f t="shared" si="92"/>
        <v>3.6997031400200643E-2</v>
      </c>
      <c r="AM247" s="3">
        <f t="shared" si="93"/>
        <v>0.19234612395419004</v>
      </c>
      <c r="AO247" s="4">
        <f t="shared" si="94"/>
        <v>80.765387604580994</v>
      </c>
    </row>
    <row r="248" spans="1:41" x14ac:dyDescent="0.25">
      <c r="A248" t="s">
        <v>1092</v>
      </c>
      <c r="B248">
        <v>874</v>
      </c>
      <c r="C248">
        <v>38</v>
      </c>
      <c r="D248">
        <v>23</v>
      </c>
      <c r="E248" s="1">
        <v>0.91</v>
      </c>
      <c r="F248" t="s">
        <v>230</v>
      </c>
      <c r="G248" t="s">
        <v>1093</v>
      </c>
      <c r="H248" t="s">
        <v>1094</v>
      </c>
      <c r="I248" t="s">
        <v>787</v>
      </c>
      <c r="J248" t="s">
        <v>64</v>
      </c>
      <c r="K248" t="s">
        <v>64</v>
      </c>
      <c r="L248" t="s">
        <v>687</v>
      </c>
      <c r="N248">
        <f t="shared" si="89"/>
        <v>33</v>
      </c>
      <c r="O248">
        <f t="shared" si="95"/>
        <v>11</v>
      </c>
      <c r="P248">
        <f t="shared" si="96"/>
        <v>814</v>
      </c>
      <c r="Q248">
        <f t="shared" si="97"/>
        <v>9</v>
      </c>
      <c r="R248">
        <f t="shared" si="98"/>
        <v>1</v>
      </c>
      <c r="S248">
        <f t="shared" si="99"/>
        <v>1</v>
      </c>
      <c r="T248">
        <f t="shared" si="100"/>
        <v>5</v>
      </c>
      <c r="U248" s="2">
        <f t="shared" si="82"/>
        <v>874</v>
      </c>
      <c r="W248" s="3">
        <f t="shared" si="90"/>
        <v>3.7757437070938218E-2</v>
      </c>
      <c r="X248" s="3">
        <f t="shared" si="101"/>
        <v>1.2585812356979404E-2</v>
      </c>
      <c r="Y248" s="3">
        <f t="shared" si="102"/>
        <v>0.93135011441647597</v>
      </c>
      <c r="Z248" s="3">
        <f t="shared" si="103"/>
        <v>1.0297482837528604E-2</v>
      </c>
      <c r="AA248" s="3">
        <f t="shared" si="104"/>
        <v>1.1441647597254005E-3</v>
      </c>
      <c r="AB248" s="3">
        <f t="shared" si="105"/>
        <v>1.1441647597254005E-3</v>
      </c>
      <c r="AC248" s="3">
        <f t="shared" si="106"/>
        <v>5.7208237986270021E-3</v>
      </c>
      <c r="AE248" s="3">
        <f t="shared" si="91"/>
        <v>5.2757135352390159E-3</v>
      </c>
      <c r="AF248" s="3">
        <f t="shared" si="83"/>
        <v>4.9511880583206404E-3</v>
      </c>
      <c r="AG248" s="3">
        <f t="shared" si="84"/>
        <v>4.0226140511562716E-2</v>
      </c>
      <c r="AH248" s="3">
        <f t="shared" si="85"/>
        <v>1.754634680113794E-3</v>
      </c>
      <c r="AI248" s="3">
        <f t="shared" si="86"/>
        <v>1.908295059436077E-7</v>
      </c>
      <c r="AJ248" s="3">
        <f t="shared" si="87"/>
        <v>3.6123436731358917E-6</v>
      </c>
      <c r="AK248" s="3">
        <f t="shared" si="88"/>
        <v>1.7795430422156303E-4</v>
      </c>
      <c r="AL248" s="3">
        <f t="shared" si="92"/>
        <v>5.2389434262636814E-2</v>
      </c>
      <c r="AM248" s="3">
        <f t="shared" si="93"/>
        <v>0.22888738336272887</v>
      </c>
      <c r="AO248" s="4">
        <f t="shared" si="94"/>
        <v>77.111261663727106</v>
      </c>
    </row>
    <row r="249" spans="1:41" x14ac:dyDescent="0.25">
      <c r="A249" t="s">
        <v>1095</v>
      </c>
      <c r="B249">
        <v>789</v>
      </c>
      <c r="C249">
        <v>34</v>
      </c>
      <c r="D249">
        <v>23.2</v>
      </c>
      <c r="E249" s="1">
        <v>0.92</v>
      </c>
      <c r="F249" t="s">
        <v>1096</v>
      </c>
      <c r="G249" t="s">
        <v>65</v>
      </c>
      <c r="H249" t="s">
        <v>1097</v>
      </c>
      <c r="I249" t="s">
        <v>70</v>
      </c>
      <c r="J249" t="s">
        <v>22</v>
      </c>
      <c r="K249" t="s">
        <v>22</v>
      </c>
      <c r="L249" t="s">
        <v>1098</v>
      </c>
      <c r="N249">
        <f t="shared" si="89"/>
        <v>18</v>
      </c>
      <c r="O249">
        <f t="shared" si="95"/>
        <v>3</v>
      </c>
      <c r="P249">
        <f t="shared" si="96"/>
        <v>750</v>
      </c>
      <c r="Q249">
        <f t="shared" si="97"/>
        <v>2</v>
      </c>
      <c r="R249">
        <f t="shared" si="98"/>
        <v>0</v>
      </c>
      <c r="S249">
        <f t="shared" si="99"/>
        <v>0</v>
      </c>
      <c r="T249">
        <f t="shared" si="100"/>
        <v>16</v>
      </c>
      <c r="U249" s="2">
        <f t="shared" si="82"/>
        <v>789</v>
      </c>
      <c r="W249" s="3">
        <f t="shared" si="90"/>
        <v>2.2813688212927757E-2</v>
      </c>
      <c r="X249" s="3">
        <f t="shared" si="101"/>
        <v>3.8022813688212928E-3</v>
      </c>
      <c r="Y249" s="3">
        <f t="shared" si="102"/>
        <v>0.95057034220532322</v>
      </c>
      <c r="Z249" s="3">
        <f t="shared" si="103"/>
        <v>2.5348542458808617E-3</v>
      </c>
      <c r="AA249" s="3">
        <f t="shared" si="104"/>
        <v>0</v>
      </c>
      <c r="AB249" s="3">
        <f t="shared" si="105"/>
        <v>0</v>
      </c>
      <c r="AC249" s="3">
        <f t="shared" si="106"/>
        <v>2.0278833967046894E-2</v>
      </c>
      <c r="AE249" s="3">
        <f t="shared" si="91"/>
        <v>7.6698808795524079E-3</v>
      </c>
      <c r="AF249" s="3">
        <f t="shared" si="83"/>
        <v>6.2644391528193268E-3</v>
      </c>
      <c r="AG249" s="3">
        <f t="shared" si="84"/>
        <v>4.8305350514555763E-2</v>
      </c>
      <c r="AH249" s="3">
        <f t="shared" si="85"/>
        <v>2.4652206404201923E-3</v>
      </c>
      <c r="AI249" s="3">
        <f t="shared" si="86"/>
        <v>2.4995772096567872E-6</v>
      </c>
      <c r="AJ249" s="3">
        <f t="shared" si="87"/>
        <v>9.270693869660948E-6</v>
      </c>
      <c r="AK249" s="3">
        <f t="shared" si="88"/>
        <v>1.4836670841412484E-6</v>
      </c>
      <c r="AL249" s="3">
        <f t="shared" si="92"/>
        <v>6.4718145125511148E-2</v>
      </c>
      <c r="AM249" s="3">
        <f t="shared" si="93"/>
        <v>0.25439761226377727</v>
      </c>
      <c r="AO249" s="4">
        <f t="shared" si="94"/>
        <v>74.560238773622274</v>
      </c>
    </row>
    <row r="250" spans="1:41" x14ac:dyDescent="0.25">
      <c r="A250" t="s">
        <v>1099</v>
      </c>
      <c r="B250">
        <v>560</v>
      </c>
      <c r="C250">
        <v>26</v>
      </c>
      <c r="D250">
        <v>21.5</v>
      </c>
      <c r="E250" s="1">
        <v>0.82</v>
      </c>
      <c r="F250" t="s">
        <v>1100</v>
      </c>
      <c r="G250" t="s">
        <v>1101</v>
      </c>
      <c r="H250" t="s">
        <v>1102</v>
      </c>
      <c r="I250" t="s">
        <v>1103</v>
      </c>
      <c r="J250" t="s">
        <v>20</v>
      </c>
      <c r="K250" t="s">
        <v>1104</v>
      </c>
      <c r="L250" t="s">
        <v>394</v>
      </c>
      <c r="N250">
        <f t="shared" si="89"/>
        <v>19</v>
      </c>
      <c r="O250">
        <f t="shared" si="95"/>
        <v>30</v>
      </c>
      <c r="P250">
        <f t="shared" si="96"/>
        <v>408</v>
      </c>
      <c r="Q250">
        <f t="shared" si="97"/>
        <v>88</v>
      </c>
      <c r="R250">
        <f t="shared" si="98"/>
        <v>1</v>
      </c>
      <c r="S250">
        <f t="shared" si="99"/>
        <v>8</v>
      </c>
      <c r="T250">
        <f t="shared" si="100"/>
        <v>6</v>
      </c>
      <c r="U250" s="2">
        <f t="shared" si="82"/>
        <v>560</v>
      </c>
      <c r="W250" s="3">
        <f t="shared" si="90"/>
        <v>3.3928571428571426E-2</v>
      </c>
      <c r="X250" s="3">
        <f t="shared" si="101"/>
        <v>5.3571428571428568E-2</v>
      </c>
      <c r="Y250" s="3">
        <f t="shared" si="102"/>
        <v>0.72857142857142854</v>
      </c>
      <c r="Z250" s="3">
        <f t="shared" si="103"/>
        <v>0.15714285714285714</v>
      </c>
      <c r="AA250" s="3">
        <f t="shared" si="104"/>
        <v>1.7857142857142857E-3</v>
      </c>
      <c r="AB250" s="3">
        <f t="shared" si="105"/>
        <v>1.4285714285714285E-2</v>
      </c>
      <c r="AC250" s="3">
        <f t="shared" si="106"/>
        <v>1.0714285714285714E-2</v>
      </c>
      <c r="AE250" s="3">
        <f t="shared" si="91"/>
        <v>5.8465862227329813E-3</v>
      </c>
      <c r="AF250" s="3">
        <f t="shared" si="83"/>
        <v>8.6312933330865479E-4</v>
      </c>
      <c r="AG250" s="3">
        <f t="shared" si="84"/>
        <v>4.9023777259535188E-6</v>
      </c>
      <c r="AH250" s="3">
        <f t="shared" si="85"/>
        <v>1.1015974910460215E-2</v>
      </c>
      <c r="AI250" s="3">
        <f t="shared" si="86"/>
        <v>4.1905839913155565E-8</v>
      </c>
      <c r="AJ250" s="3">
        <f t="shared" si="87"/>
        <v>1.2635857178717503E-4</v>
      </c>
      <c r="AK250" s="3">
        <f t="shared" si="88"/>
        <v>6.9663887254806721E-5</v>
      </c>
      <c r="AL250" s="3">
        <f t="shared" si="92"/>
        <v>1.79266572091097E-2</v>
      </c>
      <c r="AM250" s="3">
        <f t="shared" si="93"/>
        <v>0.13389046720775047</v>
      </c>
      <c r="AO250" s="4">
        <f t="shared" si="94"/>
        <v>86.610953279224958</v>
      </c>
    </row>
    <row r="251" spans="1:41" x14ac:dyDescent="0.25">
      <c r="A251" t="s">
        <v>1105</v>
      </c>
      <c r="B251">
        <v>426</v>
      </c>
      <c r="C251">
        <v>19</v>
      </c>
      <c r="D251">
        <v>22.4</v>
      </c>
      <c r="E251" s="1">
        <v>0.46</v>
      </c>
      <c r="F251" t="s">
        <v>1106</v>
      </c>
      <c r="G251" t="s">
        <v>1107</v>
      </c>
      <c r="H251" t="s">
        <v>1108</v>
      </c>
      <c r="I251" t="s">
        <v>1109</v>
      </c>
      <c r="J251" t="s">
        <v>22</v>
      </c>
      <c r="K251" t="s">
        <v>22</v>
      </c>
      <c r="L251" t="s">
        <v>1110</v>
      </c>
      <c r="N251">
        <f t="shared" si="89"/>
        <v>115</v>
      </c>
      <c r="O251">
        <f t="shared" si="95"/>
        <v>52</v>
      </c>
      <c r="P251">
        <f t="shared" si="96"/>
        <v>128</v>
      </c>
      <c r="Q251">
        <f t="shared" si="97"/>
        <v>109</v>
      </c>
      <c r="R251">
        <f t="shared" si="98"/>
        <v>0</v>
      </c>
      <c r="S251">
        <f t="shared" si="99"/>
        <v>0</v>
      </c>
      <c r="T251">
        <f t="shared" si="100"/>
        <v>22</v>
      </c>
      <c r="U251" s="2">
        <f t="shared" si="82"/>
        <v>426</v>
      </c>
      <c r="W251" s="3">
        <f t="shared" si="90"/>
        <v>0.2699530516431925</v>
      </c>
      <c r="X251" s="3">
        <f t="shared" si="101"/>
        <v>0.12206572769953052</v>
      </c>
      <c r="Y251" s="3">
        <f t="shared" si="102"/>
        <v>0.30046948356807512</v>
      </c>
      <c r="Z251" s="3">
        <f t="shared" si="103"/>
        <v>0.25586854460093894</v>
      </c>
      <c r="AA251" s="3">
        <f t="shared" si="104"/>
        <v>0</v>
      </c>
      <c r="AB251" s="3">
        <f t="shared" si="105"/>
        <v>0</v>
      </c>
      <c r="AC251" s="3">
        <f t="shared" si="106"/>
        <v>5.1643192488262914E-2</v>
      </c>
      <c r="AE251" s="3">
        <f t="shared" si="91"/>
        <v>2.5459874620631415E-2</v>
      </c>
      <c r="AF251" s="3">
        <f t="shared" si="83"/>
        <v>1.5300017099379732E-3</v>
      </c>
      <c r="AG251" s="3">
        <f t="shared" si="84"/>
        <v>0.18517192558581161</v>
      </c>
      <c r="AH251" s="3">
        <f t="shared" si="85"/>
        <v>4.1486643111307522E-2</v>
      </c>
      <c r="AI251" s="3">
        <f t="shared" si="86"/>
        <v>2.4995772096567872E-6</v>
      </c>
      <c r="AJ251" s="3">
        <f t="shared" si="87"/>
        <v>9.270693869660948E-6</v>
      </c>
      <c r="AK251" s="3">
        <f t="shared" si="88"/>
        <v>1.0616139143178535E-3</v>
      </c>
      <c r="AL251" s="3">
        <f t="shared" si="92"/>
        <v>0.25472182921308567</v>
      </c>
      <c r="AM251" s="3">
        <f t="shared" si="93"/>
        <v>0.50469974164158804</v>
      </c>
      <c r="AO251" s="4">
        <f t="shared" si="94"/>
        <v>49.530025835841194</v>
      </c>
    </row>
    <row r="252" spans="1:41" x14ac:dyDescent="0.25">
      <c r="A252" t="s">
        <v>1111</v>
      </c>
      <c r="B252">
        <v>737</v>
      </c>
      <c r="C252">
        <v>31</v>
      </c>
      <c r="D252">
        <v>23.7</v>
      </c>
      <c r="E252" s="1">
        <v>0.21</v>
      </c>
      <c r="F252" t="s">
        <v>1112</v>
      </c>
      <c r="G252" t="s">
        <v>1113</v>
      </c>
      <c r="H252" t="s">
        <v>1114</v>
      </c>
      <c r="I252" t="s">
        <v>1115</v>
      </c>
      <c r="J252" t="s">
        <v>22</v>
      </c>
      <c r="K252" t="s">
        <v>22</v>
      </c>
      <c r="L252" t="s">
        <v>1116</v>
      </c>
      <c r="N252">
        <f t="shared" si="89"/>
        <v>207</v>
      </c>
      <c r="O252">
        <f t="shared" si="95"/>
        <v>72</v>
      </c>
      <c r="P252">
        <f t="shared" si="96"/>
        <v>76</v>
      </c>
      <c r="Q252">
        <f t="shared" si="97"/>
        <v>350</v>
      </c>
      <c r="R252">
        <f t="shared" si="98"/>
        <v>0</v>
      </c>
      <c r="S252">
        <f t="shared" si="99"/>
        <v>0</v>
      </c>
      <c r="T252">
        <f t="shared" si="100"/>
        <v>32</v>
      </c>
      <c r="U252" s="2">
        <f t="shared" si="82"/>
        <v>737</v>
      </c>
      <c r="W252" s="3">
        <f t="shared" si="90"/>
        <v>0.28086838534599728</v>
      </c>
      <c r="X252" s="3">
        <f t="shared" si="101"/>
        <v>9.7693351424694708E-2</v>
      </c>
      <c r="Y252" s="3">
        <f t="shared" si="102"/>
        <v>0.10312075983717775</v>
      </c>
      <c r="Z252" s="3">
        <f t="shared" si="103"/>
        <v>0.47489823609226595</v>
      </c>
      <c r="AA252" s="3">
        <f t="shared" si="104"/>
        <v>0</v>
      </c>
      <c r="AB252" s="3">
        <f t="shared" si="105"/>
        <v>0</v>
      </c>
      <c r="AC252" s="3">
        <f t="shared" si="106"/>
        <v>4.3419267299864311E-2</v>
      </c>
      <c r="AE252" s="3">
        <f t="shared" si="91"/>
        <v>2.9062353327679907E-2</v>
      </c>
      <c r="AF252" s="3">
        <f t="shared" si="83"/>
        <v>2.1735192139485585E-4</v>
      </c>
      <c r="AG252" s="3">
        <f t="shared" si="84"/>
        <v>0.39396310129057116</v>
      </c>
      <c r="AH252" s="3">
        <f t="shared" si="85"/>
        <v>0.17868576764704244</v>
      </c>
      <c r="AI252" s="3">
        <f t="shared" si="86"/>
        <v>2.4995772096567872E-6</v>
      </c>
      <c r="AJ252" s="3">
        <f t="shared" si="87"/>
        <v>9.270693869660948E-6</v>
      </c>
      <c r="AK252" s="3">
        <f t="shared" si="88"/>
        <v>5.9333613586254807E-4</v>
      </c>
      <c r="AL252" s="3">
        <f t="shared" si="92"/>
        <v>0.60253368059363022</v>
      </c>
      <c r="AM252" s="3">
        <f t="shared" si="93"/>
        <v>0.77623043008737436</v>
      </c>
      <c r="AO252" s="4">
        <f t="shared" si="94"/>
        <v>22.37695699126256</v>
      </c>
    </row>
    <row r="253" spans="1:41" x14ac:dyDescent="0.25">
      <c r="A253" t="s">
        <v>1117</v>
      </c>
      <c r="B253">
        <v>657</v>
      </c>
      <c r="C253">
        <v>28</v>
      </c>
      <c r="D253">
        <v>23.4</v>
      </c>
      <c r="E253" s="1">
        <v>0.91</v>
      </c>
      <c r="F253" t="s">
        <v>1118</v>
      </c>
      <c r="G253" t="s">
        <v>1119</v>
      </c>
      <c r="H253" t="s">
        <v>1120</v>
      </c>
      <c r="I253" t="s">
        <v>1121</v>
      </c>
      <c r="J253" t="s">
        <v>20</v>
      </c>
      <c r="K253" t="s">
        <v>392</v>
      </c>
      <c r="L253" t="s">
        <v>472</v>
      </c>
      <c r="N253">
        <f t="shared" si="89"/>
        <v>14</v>
      </c>
      <c r="O253">
        <f t="shared" si="95"/>
        <v>72</v>
      </c>
      <c r="P253">
        <f t="shared" si="96"/>
        <v>533</v>
      </c>
      <c r="Q253">
        <f t="shared" si="97"/>
        <v>22</v>
      </c>
      <c r="R253">
        <f t="shared" si="98"/>
        <v>1</v>
      </c>
      <c r="S253">
        <f t="shared" si="99"/>
        <v>4</v>
      </c>
      <c r="T253">
        <f t="shared" si="100"/>
        <v>11</v>
      </c>
      <c r="U253" s="2">
        <f t="shared" si="82"/>
        <v>657</v>
      </c>
      <c r="W253" s="3">
        <f t="shared" si="90"/>
        <v>2.1308980213089801E-2</v>
      </c>
      <c r="X253" s="3">
        <f t="shared" si="101"/>
        <v>0.1095890410958904</v>
      </c>
      <c r="Y253" s="3">
        <f t="shared" si="102"/>
        <v>0.81126331811263319</v>
      </c>
      <c r="Z253" s="3">
        <f t="shared" si="103"/>
        <v>3.3485540334855401E-2</v>
      </c>
      <c r="AA253" s="3">
        <f t="shared" si="104"/>
        <v>1.5220700152207001E-3</v>
      </c>
      <c r="AB253" s="3">
        <f t="shared" si="105"/>
        <v>6.0882800608828003E-3</v>
      </c>
      <c r="AC253" s="3">
        <f t="shared" si="106"/>
        <v>1.6742770167427701E-2</v>
      </c>
      <c r="AE253" s="3">
        <f t="shared" si="91"/>
        <v>7.9357032270900869E-3</v>
      </c>
      <c r="AF253" s="3">
        <f t="shared" si="83"/>
        <v>7.0961232933507709E-4</v>
      </c>
      <c r="AG253" s="3">
        <f t="shared" si="84"/>
        <v>6.4766695601780108E-3</v>
      </c>
      <c r="AH253" s="3">
        <f t="shared" si="85"/>
        <v>3.4970130325577895E-4</v>
      </c>
      <c r="AI253" s="3">
        <f t="shared" si="86"/>
        <v>3.4733473279907966E-9</v>
      </c>
      <c r="AJ253" s="3">
        <f t="shared" si="87"/>
        <v>9.2628840029608022E-6</v>
      </c>
      <c r="AK253" s="3">
        <f t="shared" si="88"/>
        <v>5.3731474753537106E-6</v>
      </c>
      <c r="AL253" s="3">
        <f t="shared" si="92"/>
        <v>1.5486325924684597E-2</v>
      </c>
      <c r="AM253" s="3">
        <f t="shared" si="93"/>
        <v>0.12444406745475896</v>
      </c>
      <c r="AO253" s="4">
        <f t="shared" si="94"/>
        <v>87.555593254524098</v>
      </c>
    </row>
    <row r="254" spans="1:41" x14ac:dyDescent="0.25">
      <c r="A254" t="s">
        <v>1122</v>
      </c>
      <c r="B254">
        <v>452</v>
      </c>
      <c r="C254">
        <v>20</v>
      </c>
      <c r="D254">
        <v>22.6</v>
      </c>
      <c r="E254" s="1">
        <v>0.73</v>
      </c>
      <c r="F254" t="s">
        <v>1123</v>
      </c>
      <c r="G254" t="s">
        <v>158</v>
      </c>
      <c r="H254" t="s">
        <v>1124</v>
      </c>
      <c r="I254" t="s">
        <v>618</v>
      </c>
      <c r="J254" t="s">
        <v>20</v>
      </c>
      <c r="K254" t="s">
        <v>20</v>
      </c>
      <c r="L254" t="s">
        <v>58</v>
      </c>
      <c r="N254">
        <f t="shared" si="89"/>
        <v>26</v>
      </c>
      <c r="O254">
        <f t="shared" si="95"/>
        <v>10</v>
      </c>
      <c r="P254">
        <f t="shared" si="96"/>
        <v>399</v>
      </c>
      <c r="Q254">
        <f t="shared" si="97"/>
        <v>12</v>
      </c>
      <c r="R254">
        <f t="shared" si="98"/>
        <v>1</v>
      </c>
      <c r="S254">
        <f t="shared" si="99"/>
        <v>1</v>
      </c>
      <c r="T254">
        <f t="shared" si="100"/>
        <v>3</v>
      </c>
      <c r="U254" s="2">
        <f t="shared" si="82"/>
        <v>452</v>
      </c>
      <c r="W254" s="3">
        <f t="shared" si="90"/>
        <v>5.7522123893805309E-2</v>
      </c>
      <c r="X254" s="3">
        <f t="shared" si="101"/>
        <v>2.2123893805309734E-2</v>
      </c>
      <c r="Y254" s="3">
        <f t="shared" si="102"/>
        <v>0.88274336283185839</v>
      </c>
      <c r="Z254" s="3">
        <f t="shared" si="103"/>
        <v>2.6548672566371681E-2</v>
      </c>
      <c r="AA254" s="3">
        <f t="shared" si="104"/>
        <v>2.2123893805309734E-3</v>
      </c>
      <c r="AB254" s="3">
        <f t="shared" si="105"/>
        <v>2.2123893805309734E-3</v>
      </c>
      <c r="AC254" s="3">
        <f t="shared" si="106"/>
        <v>6.6371681415929203E-3</v>
      </c>
      <c r="AE254" s="3">
        <f t="shared" si="91"/>
        <v>2.7951756157437511E-3</v>
      </c>
      <c r="AF254" s="3">
        <f t="shared" si="83"/>
        <v>3.699874976237293E-3</v>
      </c>
      <c r="AG254" s="3">
        <f t="shared" si="84"/>
        <v>2.309117385912645E-2</v>
      </c>
      <c r="AH254" s="3">
        <f t="shared" si="85"/>
        <v>6.572644852054655E-4</v>
      </c>
      <c r="AI254" s="3">
        <f t="shared" si="86"/>
        <v>3.9864607638301283E-7</v>
      </c>
      <c r="AJ254" s="3">
        <f t="shared" si="87"/>
        <v>6.928765002863333E-7</v>
      </c>
      <c r="AK254" s="3">
        <f t="shared" si="88"/>
        <v>1.5434601311521855E-4</v>
      </c>
      <c r="AL254" s="3">
        <f t="shared" si="92"/>
        <v>3.0398926472004841E-2</v>
      </c>
      <c r="AM254" s="3">
        <f t="shared" si="93"/>
        <v>0.17435287916178741</v>
      </c>
      <c r="AO254" s="4">
        <f t="shared" si="94"/>
        <v>82.564712083821263</v>
      </c>
    </row>
    <row r="255" spans="1:41" x14ac:dyDescent="0.25">
      <c r="A255" t="s">
        <v>1125</v>
      </c>
      <c r="B255">
        <v>652</v>
      </c>
      <c r="C255">
        <v>29</v>
      </c>
      <c r="D255">
        <v>22.4</v>
      </c>
      <c r="E255" s="1">
        <v>0.93</v>
      </c>
      <c r="F255" t="s">
        <v>472</v>
      </c>
      <c r="G255" t="s">
        <v>1126</v>
      </c>
      <c r="H255" t="s">
        <v>1127</v>
      </c>
      <c r="I255" t="s">
        <v>22</v>
      </c>
      <c r="J255" t="s">
        <v>20</v>
      </c>
      <c r="K255" t="s">
        <v>22</v>
      </c>
      <c r="L255" t="s">
        <v>70</v>
      </c>
      <c r="N255">
        <f t="shared" si="89"/>
        <v>11</v>
      </c>
      <c r="O255">
        <f t="shared" si="95"/>
        <v>40</v>
      </c>
      <c r="P255">
        <f t="shared" si="96"/>
        <v>598</v>
      </c>
      <c r="Q255">
        <f t="shared" si="97"/>
        <v>0</v>
      </c>
      <c r="R255">
        <f t="shared" si="98"/>
        <v>1</v>
      </c>
      <c r="S255">
        <f t="shared" si="99"/>
        <v>0</v>
      </c>
      <c r="T255">
        <f t="shared" si="100"/>
        <v>2</v>
      </c>
      <c r="U255" s="2">
        <f t="shared" si="82"/>
        <v>652</v>
      </c>
      <c r="W255" s="3">
        <f t="shared" si="90"/>
        <v>1.6871165644171779E-2</v>
      </c>
      <c r="X255" s="3">
        <f t="shared" si="101"/>
        <v>6.1349693251533742E-2</v>
      </c>
      <c r="Y255" s="3">
        <f t="shared" si="102"/>
        <v>0.91717791411042948</v>
      </c>
      <c r="Z255" s="3">
        <f t="shared" si="103"/>
        <v>0</v>
      </c>
      <c r="AA255" s="3">
        <f t="shared" si="104"/>
        <v>1.5337423312883436E-3</v>
      </c>
      <c r="AB255" s="3">
        <f t="shared" si="105"/>
        <v>0</v>
      </c>
      <c r="AC255" s="3">
        <f t="shared" si="106"/>
        <v>3.0674846625766872E-3</v>
      </c>
      <c r="AE255" s="3">
        <f t="shared" si="91"/>
        <v>8.7460612268601863E-3</v>
      </c>
      <c r="AF255" s="3">
        <f t="shared" si="83"/>
        <v>4.6659448110921364E-4</v>
      </c>
      <c r="AG255" s="3">
        <f t="shared" si="84"/>
        <v>3.4742109692465682E-2</v>
      </c>
      <c r="AH255" s="3">
        <f t="shared" si="85"/>
        <v>2.7233621635409178E-3</v>
      </c>
      <c r="AI255" s="3">
        <f t="shared" si="86"/>
        <v>2.2337718003825363E-9</v>
      </c>
      <c r="AJ255" s="3">
        <f t="shared" si="87"/>
        <v>9.270693869660948E-6</v>
      </c>
      <c r="AK255" s="3">
        <f t="shared" si="88"/>
        <v>2.5578534321020539E-4</v>
      </c>
      <c r="AL255" s="3">
        <f t="shared" si="92"/>
        <v>4.6943185834827664E-2</v>
      </c>
      <c r="AM255" s="3">
        <f t="shared" si="93"/>
        <v>0.21666376216346761</v>
      </c>
      <c r="AO255" s="4">
        <f t="shared" si="94"/>
        <v>78.333623783653238</v>
      </c>
    </row>
    <row r="256" spans="1:41" x14ac:dyDescent="0.25">
      <c r="A256" t="s">
        <v>1128</v>
      </c>
      <c r="B256">
        <v>485</v>
      </c>
      <c r="C256">
        <v>21</v>
      </c>
      <c r="D256">
        <v>23</v>
      </c>
      <c r="E256" s="1">
        <v>0.95</v>
      </c>
      <c r="F256" t="s">
        <v>1129</v>
      </c>
      <c r="G256" t="s">
        <v>22</v>
      </c>
      <c r="H256" t="s">
        <v>1130</v>
      </c>
      <c r="I256" t="s">
        <v>20</v>
      </c>
      <c r="J256" t="s">
        <v>22</v>
      </c>
      <c r="K256" t="s">
        <v>22</v>
      </c>
      <c r="L256" t="s">
        <v>82</v>
      </c>
      <c r="N256">
        <f t="shared" si="89"/>
        <v>18</v>
      </c>
      <c r="O256">
        <f t="shared" si="95"/>
        <v>0</v>
      </c>
      <c r="P256">
        <f t="shared" si="96"/>
        <v>463</v>
      </c>
      <c r="Q256">
        <f t="shared" si="97"/>
        <v>1</v>
      </c>
      <c r="R256">
        <f t="shared" si="98"/>
        <v>0</v>
      </c>
      <c r="S256">
        <f t="shared" si="99"/>
        <v>0</v>
      </c>
      <c r="T256">
        <f t="shared" si="100"/>
        <v>3</v>
      </c>
      <c r="U256" s="2">
        <f t="shared" si="82"/>
        <v>485</v>
      </c>
      <c r="W256" s="3">
        <f t="shared" si="90"/>
        <v>3.711340206185567E-2</v>
      </c>
      <c r="X256" s="3">
        <f t="shared" si="101"/>
        <v>0</v>
      </c>
      <c r="Y256" s="3">
        <f t="shared" si="102"/>
        <v>0.95463917525773201</v>
      </c>
      <c r="Z256" s="3">
        <f t="shared" si="103"/>
        <v>2.0618556701030928E-3</v>
      </c>
      <c r="AA256" s="3">
        <f t="shared" si="104"/>
        <v>0</v>
      </c>
      <c r="AB256" s="3">
        <f t="shared" si="105"/>
        <v>0</v>
      </c>
      <c r="AC256" s="3">
        <f t="shared" si="106"/>
        <v>6.1855670103092781E-3</v>
      </c>
      <c r="AE256" s="3">
        <f t="shared" si="91"/>
        <v>5.3696861321700651E-3</v>
      </c>
      <c r="AF256" s="3">
        <f t="shared" si="83"/>
        <v>6.8807840252619193E-3</v>
      </c>
      <c r="AG256" s="3">
        <f t="shared" si="84"/>
        <v>5.0110441089943461E-2</v>
      </c>
      <c r="AH256" s="3">
        <f t="shared" si="85"/>
        <v>2.5124140615885382E-3</v>
      </c>
      <c r="AI256" s="3">
        <f t="shared" si="86"/>
        <v>2.4995772096567872E-6</v>
      </c>
      <c r="AJ256" s="3">
        <f t="shared" si="87"/>
        <v>9.270693869660948E-6</v>
      </c>
      <c r="AK256" s="3">
        <f t="shared" si="88"/>
        <v>1.6577098672951291E-4</v>
      </c>
      <c r="AL256" s="3">
        <f t="shared" si="92"/>
        <v>6.5050866566772822E-2</v>
      </c>
      <c r="AM256" s="3">
        <f t="shared" si="93"/>
        <v>0.25505071371547428</v>
      </c>
      <c r="AO256" s="4">
        <f t="shared" si="94"/>
        <v>74.49492862845257</v>
      </c>
    </row>
    <row r="257" spans="1:41" x14ac:dyDescent="0.25">
      <c r="A257" t="s">
        <v>1131</v>
      </c>
      <c r="B257" s="2">
        <v>1195</v>
      </c>
      <c r="C257">
        <v>50</v>
      </c>
      <c r="D257">
        <v>23.9</v>
      </c>
      <c r="E257" s="1">
        <v>0.91</v>
      </c>
      <c r="F257" t="s">
        <v>1132</v>
      </c>
      <c r="G257" t="s">
        <v>1132</v>
      </c>
      <c r="H257" t="s">
        <v>1133</v>
      </c>
      <c r="I257" t="s">
        <v>64</v>
      </c>
      <c r="J257" t="s">
        <v>172</v>
      </c>
      <c r="K257" t="s">
        <v>338</v>
      </c>
      <c r="L257" t="s">
        <v>1134</v>
      </c>
      <c r="N257">
        <f t="shared" si="89"/>
        <v>12</v>
      </c>
      <c r="O257">
        <f t="shared" si="95"/>
        <v>12</v>
      </c>
      <c r="P257">
        <f t="shared" si="96"/>
        <v>1159</v>
      </c>
      <c r="Q257">
        <f t="shared" si="97"/>
        <v>1</v>
      </c>
      <c r="R257">
        <f t="shared" si="98"/>
        <v>3</v>
      </c>
      <c r="S257">
        <f t="shared" si="99"/>
        <v>2</v>
      </c>
      <c r="T257">
        <f t="shared" si="100"/>
        <v>6</v>
      </c>
      <c r="U257" s="2">
        <f t="shared" si="82"/>
        <v>1195</v>
      </c>
      <c r="W257" s="3">
        <f t="shared" si="90"/>
        <v>1.00418410041841E-2</v>
      </c>
      <c r="X257" s="3">
        <f t="shared" si="101"/>
        <v>1.00418410041841E-2</v>
      </c>
      <c r="Y257" s="3">
        <f t="shared" si="102"/>
        <v>0.96987447698744766</v>
      </c>
      <c r="Z257" s="3">
        <f t="shared" si="103"/>
        <v>8.3682008368200832E-4</v>
      </c>
      <c r="AA257" s="3">
        <f t="shared" si="104"/>
        <v>2.5104602510460251E-3</v>
      </c>
      <c r="AB257" s="3">
        <f t="shared" si="105"/>
        <v>1.6736401673640166E-3</v>
      </c>
      <c r="AC257" s="3">
        <f t="shared" si="106"/>
        <v>5.0209205020920501E-3</v>
      </c>
      <c r="AE257" s="3">
        <f t="shared" si="91"/>
        <v>1.0070062954702995E-2</v>
      </c>
      <c r="AF257" s="3">
        <f t="shared" si="83"/>
        <v>5.3156713040866353E-3</v>
      </c>
      <c r="AG257" s="3">
        <f t="shared" si="84"/>
        <v>5.7163510253986027E-2</v>
      </c>
      <c r="AH257" s="3">
        <f t="shared" si="85"/>
        <v>2.6367221091197252E-3</v>
      </c>
      <c r="AI257" s="3">
        <f t="shared" si="86"/>
        <v>8.6388682875797291E-7</v>
      </c>
      <c r="AJ257" s="3">
        <f t="shared" si="87"/>
        <v>1.8800283230094291E-6</v>
      </c>
      <c r="AK257" s="3">
        <f t="shared" si="88"/>
        <v>1.971175208125148E-4</v>
      </c>
      <c r="AL257" s="3">
        <f t="shared" si="92"/>
        <v>7.538582805785965E-2</v>
      </c>
      <c r="AM257" s="3">
        <f t="shared" si="93"/>
        <v>0.27456479755762508</v>
      </c>
      <c r="AO257" s="4">
        <f t="shared" si="94"/>
        <v>72.543520244237499</v>
      </c>
    </row>
    <row r="258" spans="1:41" x14ac:dyDescent="0.25">
      <c r="A258" t="s">
        <v>1135</v>
      </c>
      <c r="B258">
        <v>838</v>
      </c>
      <c r="C258">
        <v>35</v>
      </c>
      <c r="D258">
        <v>23.9</v>
      </c>
      <c r="E258" s="1">
        <v>0.94</v>
      </c>
      <c r="F258" t="s">
        <v>1136</v>
      </c>
      <c r="G258" t="s">
        <v>336</v>
      </c>
      <c r="H258" t="s">
        <v>1137</v>
      </c>
      <c r="I258" t="s">
        <v>1138</v>
      </c>
      <c r="J258" t="s">
        <v>64</v>
      </c>
      <c r="K258" t="s">
        <v>22</v>
      </c>
      <c r="L258" t="s">
        <v>22</v>
      </c>
      <c r="N258">
        <f t="shared" si="89"/>
        <v>39</v>
      </c>
      <c r="O258">
        <f t="shared" si="95"/>
        <v>7</v>
      </c>
      <c r="P258">
        <f t="shared" si="96"/>
        <v>764</v>
      </c>
      <c r="Q258">
        <f t="shared" si="97"/>
        <v>27</v>
      </c>
      <c r="R258">
        <f t="shared" si="98"/>
        <v>1</v>
      </c>
      <c r="S258">
        <f t="shared" si="99"/>
        <v>0</v>
      </c>
      <c r="T258">
        <f t="shared" si="100"/>
        <v>0</v>
      </c>
      <c r="U258" s="2">
        <f t="shared" si="82"/>
        <v>838</v>
      </c>
      <c r="W258" s="3">
        <f t="shared" si="90"/>
        <v>4.6539379474940336E-2</v>
      </c>
      <c r="X258" s="3">
        <f t="shared" si="101"/>
        <v>8.3532219570405727E-3</v>
      </c>
      <c r="Y258" s="3">
        <f t="shared" si="102"/>
        <v>0.91169451073985686</v>
      </c>
      <c r="Z258" s="3">
        <f t="shared" si="103"/>
        <v>3.2219570405727926E-2</v>
      </c>
      <c r="AA258" s="3">
        <f t="shared" si="104"/>
        <v>1.1933174224343676E-3</v>
      </c>
      <c r="AB258" s="3">
        <f t="shared" si="105"/>
        <v>0</v>
      </c>
      <c r="AC258" s="3">
        <f t="shared" si="106"/>
        <v>0</v>
      </c>
      <c r="AE258" s="3">
        <f t="shared" si="91"/>
        <v>4.0770989548475547E-3</v>
      </c>
      <c r="AF258" s="3">
        <f t="shared" si="83"/>
        <v>5.5647526099286537E-3</v>
      </c>
      <c r="AG258" s="3">
        <f t="shared" si="84"/>
        <v>3.2728048478797338E-2</v>
      </c>
      <c r="AH258" s="3">
        <f t="shared" si="85"/>
        <v>3.9865202367870233E-4</v>
      </c>
      <c r="AI258" s="3">
        <f t="shared" si="86"/>
        <v>1.5030175579479214E-7</v>
      </c>
      <c r="AJ258" s="3">
        <f t="shared" si="87"/>
        <v>9.270693869660948E-6</v>
      </c>
      <c r="AK258" s="3">
        <f t="shared" si="88"/>
        <v>3.6331315241169355E-4</v>
      </c>
      <c r="AL258" s="3">
        <f t="shared" si="92"/>
        <v>4.3141286215289398E-2</v>
      </c>
      <c r="AM258" s="3">
        <f t="shared" si="93"/>
        <v>0.20770480546990094</v>
      </c>
      <c r="AO258" s="4">
        <f t="shared" si="94"/>
        <v>79.229519453009914</v>
      </c>
    </row>
    <row r="259" spans="1:41" x14ac:dyDescent="0.25">
      <c r="A259" t="s">
        <v>1139</v>
      </c>
      <c r="B259">
        <v>466</v>
      </c>
      <c r="C259">
        <v>20</v>
      </c>
      <c r="D259">
        <v>23.3</v>
      </c>
      <c r="E259" s="1">
        <v>0.9</v>
      </c>
      <c r="F259" t="s">
        <v>540</v>
      </c>
      <c r="G259" t="s">
        <v>82</v>
      </c>
      <c r="H259" t="s">
        <v>1140</v>
      </c>
      <c r="I259" t="s">
        <v>1141</v>
      </c>
      <c r="J259" t="s">
        <v>22</v>
      </c>
      <c r="K259" t="s">
        <v>23</v>
      </c>
      <c r="L259" t="s">
        <v>23</v>
      </c>
      <c r="N259">
        <f t="shared" si="89"/>
        <v>12</v>
      </c>
      <c r="O259">
        <f t="shared" si="95"/>
        <v>3</v>
      </c>
      <c r="P259">
        <f t="shared" si="96"/>
        <v>398</v>
      </c>
      <c r="Q259">
        <f t="shared" si="97"/>
        <v>49</v>
      </c>
      <c r="R259">
        <f t="shared" si="98"/>
        <v>0</v>
      </c>
      <c r="S259">
        <f t="shared" si="99"/>
        <v>2</v>
      </c>
      <c r="T259">
        <f t="shared" si="100"/>
        <v>2</v>
      </c>
      <c r="U259" s="2">
        <f t="shared" si="82"/>
        <v>466</v>
      </c>
      <c r="W259" s="3">
        <f t="shared" si="90"/>
        <v>2.575107296137339E-2</v>
      </c>
      <c r="X259" s="3">
        <f t="shared" si="101"/>
        <v>6.4377682403433476E-3</v>
      </c>
      <c r="Y259" s="3">
        <f t="shared" si="102"/>
        <v>0.85407725321888417</v>
      </c>
      <c r="Z259" s="3">
        <f t="shared" si="103"/>
        <v>0.10515021459227468</v>
      </c>
      <c r="AA259" s="3">
        <f t="shared" si="104"/>
        <v>0</v>
      </c>
      <c r="AB259" s="3">
        <f t="shared" si="105"/>
        <v>4.2918454935622317E-3</v>
      </c>
      <c r="AC259" s="3">
        <f t="shared" si="106"/>
        <v>4.2918454935622317E-3</v>
      </c>
      <c r="AE259" s="3">
        <f t="shared" si="91"/>
        <v>7.1640093910772945E-3</v>
      </c>
      <c r="AF259" s="3">
        <f t="shared" si="83"/>
        <v>5.8541968069300765E-3</v>
      </c>
      <c r="AG259" s="3">
        <f t="shared" si="84"/>
        <v>1.5200841631092152E-2</v>
      </c>
      <c r="AH259" s="3">
        <f t="shared" si="85"/>
        <v>2.80522470493172E-3</v>
      </c>
      <c r="AI259" s="3">
        <f t="shared" si="86"/>
        <v>2.4995772096567872E-6</v>
      </c>
      <c r="AJ259" s="3">
        <f t="shared" si="87"/>
        <v>1.5551688141842639E-6</v>
      </c>
      <c r="AK259" s="3">
        <f t="shared" si="88"/>
        <v>2.1812128559324038E-4</v>
      </c>
      <c r="AL259" s="3">
        <f t="shared" si="92"/>
        <v>3.1246448565648326E-2</v>
      </c>
      <c r="AM259" s="3">
        <f t="shared" si="93"/>
        <v>0.17676665003797612</v>
      </c>
      <c r="AO259" s="4">
        <f t="shared" si="94"/>
        <v>82.323334996202391</v>
      </c>
    </row>
    <row r="260" spans="1:41" x14ac:dyDescent="0.25">
      <c r="A260" t="s">
        <v>1142</v>
      </c>
      <c r="B260">
        <v>593</v>
      </c>
      <c r="C260">
        <v>26</v>
      </c>
      <c r="D260">
        <v>22.8</v>
      </c>
      <c r="E260" s="1">
        <v>0.7</v>
      </c>
      <c r="F260" t="s">
        <v>1143</v>
      </c>
      <c r="G260" t="s">
        <v>861</v>
      </c>
      <c r="H260" t="s">
        <v>1144</v>
      </c>
      <c r="I260" t="s">
        <v>1145</v>
      </c>
      <c r="J260" t="s">
        <v>20</v>
      </c>
      <c r="K260" t="s">
        <v>70</v>
      </c>
      <c r="L260" t="s">
        <v>491</v>
      </c>
      <c r="N260">
        <f t="shared" si="89"/>
        <v>91</v>
      </c>
      <c r="O260">
        <f t="shared" si="95"/>
        <v>29</v>
      </c>
      <c r="P260">
        <f t="shared" si="96"/>
        <v>402</v>
      </c>
      <c r="Q260">
        <f t="shared" si="97"/>
        <v>57</v>
      </c>
      <c r="R260">
        <f t="shared" si="98"/>
        <v>1</v>
      </c>
      <c r="S260">
        <f t="shared" si="99"/>
        <v>2</v>
      </c>
      <c r="T260">
        <f t="shared" si="100"/>
        <v>11</v>
      </c>
      <c r="U260" s="2">
        <f t="shared" si="82"/>
        <v>593</v>
      </c>
      <c r="W260" s="3">
        <f t="shared" si="90"/>
        <v>0.15345699831365936</v>
      </c>
      <c r="X260" s="3">
        <f t="shared" si="101"/>
        <v>4.8903878583473864E-2</v>
      </c>
      <c r="Y260" s="3">
        <f t="shared" si="102"/>
        <v>0.67790893760539628</v>
      </c>
      <c r="Z260" s="3">
        <f t="shared" si="103"/>
        <v>9.6121416526138273E-2</v>
      </c>
      <c r="AA260" s="3">
        <f t="shared" si="104"/>
        <v>1.6863406408094434E-3</v>
      </c>
      <c r="AB260" s="3">
        <f t="shared" si="105"/>
        <v>3.3726812816188868E-3</v>
      </c>
      <c r="AC260" s="3">
        <f t="shared" si="106"/>
        <v>1.8549747048903879E-2</v>
      </c>
      <c r="AE260" s="3">
        <f t="shared" si="91"/>
        <v>1.8546333280530455E-3</v>
      </c>
      <c r="AF260" s="3">
        <f t="shared" si="83"/>
        <v>1.1591718450010076E-3</v>
      </c>
      <c r="AG260" s="3">
        <f t="shared" si="84"/>
        <v>2.7959371897231591E-3</v>
      </c>
      <c r="AH260" s="3">
        <f t="shared" si="85"/>
        <v>1.9303346598655042E-3</v>
      </c>
      <c r="AI260" s="3">
        <f t="shared" si="86"/>
        <v>1.1095570598986334E-8</v>
      </c>
      <c r="AJ260" s="3">
        <f t="shared" si="87"/>
        <v>1.0751832204067074E-7</v>
      </c>
      <c r="AK260" s="3">
        <f t="shared" si="88"/>
        <v>2.6114980303026132E-7</v>
      </c>
      <c r="AL260" s="3">
        <f t="shared" si="92"/>
        <v>7.7404567863383856E-3</v>
      </c>
      <c r="AM260" s="3">
        <f t="shared" si="93"/>
        <v>8.7979865800865975E-2</v>
      </c>
      <c r="AO260" s="4">
        <f t="shared" si="94"/>
        <v>91.202013419913399</v>
      </c>
    </row>
    <row r="261" spans="1:41" x14ac:dyDescent="0.25">
      <c r="A261" t="s">
        <v>1146</v>
      </c>
      <c r="B261">
        <v>686</v>
      </c>
      <c r="C261">
        <v>30</v>
      </c>
      <c r="D261">
        <v>22.8</v>
      </c>
      <c r="E261" s="1">
        <v>0.9</v>
      </c>
      <c r="F261" t="s">
        <v>313</v>
      </c>
      <c r="G261" t="s">
        <v>316</v>
      </c>
      <c r="H261" t="s">
        <v>1147</v>
      </c>
      <c r="I261" t="s">
        <v>392</v>
      </c>
      <c r="J261" t="s">
        <v>22</v>
      </c>
      <c r="K261" t="s">
        <v>64</v>
      </c>
      <c r="L261" t="s">
        <v>64</v>
      </c>
      <c r="N261">
        <f t="shared" si="89"/>
        <v>7</v>
      </c>
      <c r="O261">
        <f t="shared" si="95"/>
        <v>18</v>
      </c>
      <c r="P261">
        <f t="shared" si="96"/>
        <v>655</v>
      </c>
      <c r="Q261">
        <f t="shared" si="97"/>
        <v>4</v>
      </c>
      <c r="R261">
        <f t="shared" si="98"/>
        <v>0</v>
      </c>
      <c r="S261">
        <f t="shared" si="99"/>
        <v>1</v>
      </c>
      <c r="T261">
        <f t="shared" si="100"/>
        <v>1</v>
      </c>
      <c r="U261" s="2">
        <f t="shared" si="82"/>
        <v>686</v>
      </c>
      <c r="W261" s="3">
        <f t="shared" si="90"/>
        <v>1.020408163265306E-2</v>
      </c>
      <c r="X261" s="3">
        <f t="shared" si="101"/>
        <v>2.6239067055393587E-2</v>
      </c>
      <c r="Y261" s="3">
        <f t="shared" si="102"/>
        <v>0.95481049562682219</v>
      </c>
      <c r="Z261" s="3">
        <f t="shared" si="103"/>
        <v>5.8309037900874635E-3</v>
      </c>
      <c r="AA261" s="3">
        <f t="shared" si="104"/>
        <v>0</v>
      </c>
      <c r="AB261" s="3">
        <f t="shared" si="105"/>
        <v>1.4577259475218659E-3</v>
      </c>
      <c r="AC261" s="3">
        <f t="shared" si="106"/>
        <v>1.4577259475218659E-3</v>
      </c>
      <c r="AE261" s="3">
        <f t="shared" si="91"/>
        <v>1.0037527678860661E-2</v>
      </c>
      <c r="AF261" s="3">
        <f t="shared" si="83"/>
        <v>3.216185652397595E-3</v>
      </c>
      <c r="AG261" s="3">
        <f t="shared" si="84"/>
        <v>5.0187171808608461E-2</v>
      </c>
      <c r="AH261" s="3">
        <f t="shared" si="85"/>
        <v>2.1487803482236022E-3</v>
      </c>
      <c r="AI261" s="3">
        <f t="shared" si="86"/>
        <v>2.4995772096567872E-6</v>
      </c>
      <c r="AJ261" s="3">
        <f t="shared" si="87"/>
        <v>2.5187450592142517E-6</v>
      </c>
      <c r="AK261" s="3">
        <f t="shared" si="88"/>
        <v>3.098673440811688E-4</v>
      </c>
      <c r="AL261" s="3">
        <f t="shared" si="92"/>
        <v>6.5904551154440369E-2</v>
      </c>
      <c r="AM261" s="3">
        <f t="shared" si="93"/>
        <v>0.25671881729713614</v>
      </c>
      <c r="AO261" s="4">
        <f t="shared" si="94"/>
        <v>74.328118270286382</v>
      </c>
    </row>
    <row r="262" spans="1:41" x14ac:dyDescent="0.25">
      <c r="A262" t="s">
        <v>1148</v>
      </c>
      <c r="B262">
        <v>416</v>
      </c>
      <c r="C262">
        <v>17</v>
      </c>
      <c r="D262">
        <v>24.4</v>
      </c>
      <c r="E262" s="1">
        <v>0.18</v>
      </c>
      <c r="F262" t="s">
        <v>1149</v>
      </c>
      <c r="G262" t="s">
        <v>1150</v>
      </c>
      <c r="H262" t="s">
        <v>1151</v>
      </c>
      <c r="I262" t="s">
        <v>1152</v>
      </c>
      <c r="J262" t="s">
        <v>22</v>
      </c>
      <c r="K262" t="s">
        <v>20</v>
      </c>
      <c r="L262" t="s">
        <v>1153</v>
      </c>
      <c r="N262">
        <f t="shared" si="89"/>
        <v>269</v>
      </c>
      <c r="O262">
        <f t="shared" si="95"/>
        <v>13</v>
      </c>
      <c r="P262">
        <f t="shared" si="96"/>
        <v>47</v>
      </c>
      <c r="Q262">
        <f t="shared" si="97"/>
        <v>77</v>
      </c>
      <c r="R262">
        <f t="shared" si="98"/>
        <v>0</v>
      </c>
      <c r="S262">
        <f t="shared" si="99"/>
        <v>1</v>
      </c>
      <c r="T262">
        <f t="shared" si="100"/>
        <v>9</v>
      </c>
      <c r="U262" s="2">
        <f t="shared" si="82"/>
        <v>416</v>
      </c>
      <c r="W262" s="3">
        <f t="shared" si="90"/>
        <v>0.64663461538461542</v>
      </c>
      <c r="X262" s="3">
        <f t="shared" si="101"/>
        <v>3.125E-2</v>
      </c>
      <c r="Y262" s="3">
        <f t="shared" si="102"/>
        <v>0.11298076923076923</v>
      </c>
      <c r="Z262" s="3">
        <f t="shared" si="103"/>
        <v>0.18509615384615385</v>
      </c>
      <c r="AA262" s="3">
        <f t="shared" si="104"/>
        <v>0</v>
      </c>
      <c r="AB262" s="3">
        <f t="shared" si="105"/>
        <v>2.403846153846154E-3</v>
      </c>
      <c r="AC262" s="3">
        <f t="shared" si="106"/>
        <v>2.1634615384615384E-2</v>
      </c>
      <c r="AE262" s="3">
        <f t="shared" si="91"/>
        <v>0.28755663126945535</v>
      </c>
      <c r="AF262" s="3">
        <f t="shared" si="83"/>
        <v>2.6729408120987055E-3</v>
      </c>
      <c r="AG262" s="3">
        <f t="shared" si="84"/>
        <v>0.38168275942569313</v>
      </c>
      <c r="AH262" s="3">
        <f t="shared" si="85"/>
        <v>1.7665150846580109E-2</v>
      </c>
      <c r="AI262" s="3">
        <f t="shared" si="86"/>
        <v>2.4995772096567872E-6</v>
      </c>
      <c r="AJ262" s="3">
        <f t="shared" si="87"/>
        <v>4.1079800994425208E-7</v>
      </c>
      <c r="AK262" s="3">
        <f t="shared" si="88"/>
        <v>6.6246531356889912E-6</v>
      </c>
      <c r="AL262" s="3">
        <f t="shared" si="92"/>
        <v>0.68958701738218264</v>
      </c>
      <c r="AM262" s="3">
        <f t="shared" si="93"/>
        <v>0.83041376276057866</v>
      </c>
      <c r="AO262" s="4">
        <f t="shared" si="94"/>
        <v>16.958623723942139</v>
      </c>
    </row>
    <row r="263" spans="1:41" x14ac:dyDescent="0.25">
      <c r="A263" t="s">
        <v>1154</v>
      </c>
      <c r="B263">
        <v>758</v>
      </c>
      <c r="C263">
        <v>33</v>
      </c>
      <c r="D263">
        <v>22.9</v>
      </c>
      <c r="E263" s="1">
        <v>0.92</v>
      </c>
      <c r="F263" t="s">
        <v>1155</v>
      </c>
      <c r="G263" t="s">
        <v>209</v>
      </c>
      <c r="H263" t="s">
        <v>1156</v>
      </c>
      <c r="I263" t="s">
        <v>1157</v>
      </c>
      <c r="J263" t="s">
        <v>70</v>
      </c>
      <c r="K263" t="s">
        <v>64</v>
      </c>
      <c r="L263" t="s">
        <v>227</v>
      </c>
      <c r="N263">
        <f t="shared" si="89"/>
        <v>62</v>
      </c>
      <c r="O263">
        <f t="shared" si="95"/>
        <v>19</v>
      </c>
      <c r="P263">
        <f t="shared" si="96"/>
        <v>646</v>
      </c>
      <c r="Q263">
        <f t="shared" si="97"/>
        <v>23</v>
      </c>
      <c r="R263">
        <f t="shared" si="98"/>
        <v>2</v>
      </c>
      <c r="S263">
        <f t="shared" si="99"/>
        <v>1</v>
      </c>
      <c r="T263">
        <f t="shared" si="100"/>
        <v>5</v>
      </c>
      <c r="U263" s="2">
        <f t="shared" si="82"/>
        <v>758</v>
      </c>
      <c r="W263" s="3">
        <f t="shared" si="90"/>
        <v>8.1794195250659632E-2</v>
      </c>
      <c r="X263" s="3">
        <f t="shared" si="101"/>
        <v>2.5065963060686015E-2</v>
      </c>
      <c r="Y263" s="3">
        <f t="shared" si="102"/>
        <v>0.85224274406332456</v>
      </c>
      <c r="Z263" s="3">
        <f t="shared" si="103"/>
        <v>3.0343007915567283E-2</v>
      </c>
      <c r="AA263" s="3">
        <f t="shared" si="104"/>
        <v>2.6385224274406332E-3</v>
      </c>
      <c r="AB263" s="3">
        <f t="shared" si="105"/>
        <v>1.3192612137203166E-3</v>
      </c>
      <c r="AC263" s="3">
        <f t="shared" si="106"/>
        <v>6.5963060686015833E-3</v>
      </c>
      <c r="AE263" s="3">
        <f t="shared" si="91"/>
        <v>8.1780837354597784E-4</v>
      </c>
      <c r="AF263" s="3">
        <f t="shared" si="83"/>
        <v>3.3506186222933181E-3</v>
      </c>
      <c r="AG263" s="3">
        <f t="shared" si="84"/>
        <v>1.4751847574692041E-2</v>
      </c>
      <c r="AH263" s="3">
        <f t="shared" si="85"/>
        <v>4.7710942523865557E-4</v>
      </c>
      <c r="AI263" s="3">
        <f t="shared" si="86"/>
        <v>1.1183428420312298E-6</v>
      </c>
      <c r="AJ263" s="3">
        <f t="shared" si="87"/>
        <v>2.9774199675923693E-6</v>
      </c>
      <c r="AK263" s="3">
        <f t="shared" si="88"/>
        <v>1.5536299150364452E-4</v>
      </c>
      <c r="AL263" s="3">
        <f t="shared" si="92"/>
        <v>1.9556842750083264E-2</v>
      </c>
      <c r="AM263" s="3">
        <f t="shared" si="93"/>
        <v>0.13984578202464051</v>
      </c>
      <c r="AO263" s="4">
        <f t="shared" si="94"/>
        <v>86.01542179753595</v>
      </c>
    </row>
    <row r="264" spans="1:41" x14ac:dyDescent="0.25">
      <c r="A264" t="s">
        <v>1158</v>
      </c>
      <c r="B264">
        <v>716</v>
      </c>
      <c r="C264">
        <v>30</v>
      </c>
      <c r="D264">
        <v>23.8</v>
      </c>
      <c r="E264" s="1">
        <v>0.91</v>
      </c>
      <c r="F264" t="s">
        <v>227</v>
      </c>
      <c r="G264" t="s">
        <v>64</v>
      </c>
      <c r="H264" t="s">
        <v>1159</v>
      </c>
      <c r="I264" t="s">
        <v>64</v>
      </c>
      <c r="J264" t="s">
        <v>22</v>
      </c>
      <c r="K264" t="s">
        <v>22</v>
      </c>
      <c r="L264" t="s">
        <v>64</v>
      </c>
      <c r="N264">
        <f t="shared" si="89"/>
        <v>5</v>
      </c>
      <c r="O264">
        <f t="shared" si="95"/>
        <v>1</v>
      </c>
      <c r="P264">
        <f t="shared" si="96"/>
        <v>708</v>
      </c>
      <c r="Q264">
        <f t="shared" si="97"/>
        <v>1</v>
      </c>
      <c r="R264">
        <f t="shared" si="98"/>
        <v>0</v>
      </c>
      <c r="S264">
        <f t="shared" si="99"/>
        <v>0</v>
      </c>
      <c r="T264">
        <f t="shared" si="100"/>
        <v>1</v>
      </c>
      <c r="U264" s="2">
        <f t="shared" si="82"/>
        <v>716</v>
      </c>
      <c r="W264" s="3">
        <f t="shared" si="90"/>
        <v>6.9832402234636867E-3</v>
      </c>
      <c r="X264" s="3">
        <f t="shared" si="101"/>
        <v>1.3966480446927375E-3</v>
      </c>
      <c r="Y264" s="3">
        <f t="shared" si="102"/>
        <v>0.98882681564245811</v>
      </c>
      <c r="Z264" s="3">
        <f t="shared" si="103"/>
        <v>1.3966480446927375E-3</v>
      </c>
      <c r="AA264" s="3">
        <f t="shared" si="104"/>
        <v>0</v>
      </c>
      <c r="AB264" s="3">
        <f t="shared" si="105"/>
        <v>0</v>
      </c>
      <c r="AC264" s="3">
        <f t="shared" si="106"/>
        <v>1.3966480446927375E-3</v>
      </c>
      <c r="AE264" s="3">
        <f t="shared" si="91"/>
        <v>1.0693277355225952E-2</v>
      </c>
      <c r="AF264" s="3">
        <f t="shared" si="83"/>
        <v>6.6510293677527988E-3</v>
      </c>
      <c r="AG264" s="3">
        <f t="shared" si="84"/>
        <v>6.6585289643491946E-2</v>
      </c>
      <c r="AH264" s="3">
        <f t="shared" si="85"/>
        <v>2.579542279361708E-3</v>
      </c>
      <c r="AI264" s="3">
        <f t="shared" si="86"/>
        <v>2.4995772096567872E-6</v>
      </c>
      <c r="AJ264" s="3">
        <f t="shared" si="87"/>
        <v>9.270693869660948E-6</v>
      </c>
      <c r="AK264" s="3">
        <f t="shared" si="88"/>
        <v>3.1202138925866415E-4</v>
      </c>
      <c r="AL264" s="3">
        <f t="shared" si="92"/>
        <v>8.6832930306170383E-2</v>
      </c>
      <c r="AM264" s="3">
        <f t="shared" si="93"/>
        <v>0.29467427832467902</v>
      </c>
      <c r="AO264" s="4">
        <f t="shared" si="94"/>
        <v>70.532572167532095</v>
      </c>
    </row>
    <row r="265" spans="1:41" x14ac:dyDescent="0.25">
      <c r="A265" t="s">
        <v>1160</v>
      </c>
      <c r="B265">
        <v>590</v>
      </c>
      <c r="C265">
        <v>26</v>
      </c>
      <c r="D265">
        <v>22.6</v>
      </c>
      <c r="E265" s="1">
        <v>0.86</v>
      </c>
      <c r="F265" t="s">
        <v>486</v>
      </c>
      <c r="G265" t="s">
        <v>22</v>
      </c>
      <c r="H265" t="s">
        <v>1161</v>
      </c>
      <c r="I265" t="s">
        <v>236</v>
      </c>
      <c r="J265" t="s">
        <v>22</v>
      </c>
      <c r="K265" t="s">
        <v>22</v>
      </c>
      <c r="L265" t="s">
        <v>45</v>
      </c>
      <c r="N265">
        <f t="shared" si="89"/>
        <v>18</v>
      </c>
      <c r="O265">
        <f t="shared" si="95"/>
        <v>0</v>
      </c>
      <c r="P265">
        <f t="shared" si="96"/>
        <v>556</v>
      </c>
      <c r="Q265">
        <f t="shared" si="97"/>
        <v>13</v>
      </c>
      <c r="R265">
        <f t="shared" si="98"/>
        <v>0</v>
      </c>
      <c r="S265">
        <f t="shared" si="99"/>
        <v>0</v>
      </c>
      <c r="T265">
        <f t="shared" si="100"/>
        <v>3</v>
      </c>
      <c r="U265" s="2">
        <f t="shared" ref="U265:U328" si="107">SUM(N265:T265)</f>
        <v>590</v>
      </c>
      <c r="W265" s="3">
        <f t="shared" si="90"/>
        <v>3.0508474576271188E-2</v>
      </c>
      <c r="X265" s="3">
        <f t="shared" si="101"/>
        <v>0</v>
      </c>
      <c r="Y265" s="3">
        <f t="shared" si="102"/>
        <v>0.94237288135593222</v>
      </c>
      <c r="Z265" s="3">
        <f t="shared" si="103"/>
        <v>2.2033898305084745E-2</v>
      </c>
      <c r="AA265" s="3">
        <f t="shared" si="104"/>
        <v>0</v>
      </c>
      <c r="AB265" s="3">
        <f t="shared" si="105"/>
        <v>0</v>
      </c>
      <c r="AC265" s="3">
        <f t="shared" si="106"/>
        <v>5.084745762711864E-3</v>
      </c>
      <c r="AE265" s="3">
        <f t="shared" si="91"/>
        <v>6.3813048309894534E-3</v>
      </c>
      <c r="AF265" s="3">
        <f t="shared" ref="AF265:AF328" si="108">(X265-O$6)^2</f>
        <v>6.8807840252619193E-3</v>
      </c>
      <c r="AG265" s="3">
        <f t="shared" ref="AG265:AG328" si="109">(Y265-P$6)^2</f>
        <v>4.4769194583141311E-2</v>
      </c>
      <c r="AH265" s="3">
        <f t="shared" ref="AH265:AH328" si="110">(Z265-Q$6)^2</f>
        <v>9.0913974226127371E-4</v>
      </c>
      <c r="AI265" s="3">
        <f t="shared" ref="AI265:AI328" si="111">(AA265-R$6)^2</f>
        <v>2.4995772096567872E-6</v>
      </c>
      <c r="AJ265" s="3">
        <f t="shared" ref="AJ265:AJ328" si="112">(AB265-S$6)^2</f>
        <v>9.270693869660948E-6</v>
      </c>
      <c r="AK265" s="3">
        <f t="shared" ref="AK265:AK328" si="113">(AC265-T$6)^2</f>
        <v>1.9532939970211751E-4</v>
      </c>
      <c r="AL265" s="3">
        <f t="shared" si="92"/>
        <v>5.9147522852435401E-2</v>
      </c>
      <c r="AM265" s="3">
        <f t="shared" si="93"/>
        <v>0.24320263742902831</v>
      </c>
      <c r="AO265" s="4">
        <f t="shared" si="94"/>
        <v>75.679736257097176</v>
      </c>
    </row>
    <row r="266" spans="1:41" x14ac:dyDescent="0.25">
      <c r="A266" t="s">
        <v>1162</v>
      </c>
      <c r="B266">
        <v>545</v>
      </c>
      <c r="C266">
        <v>20</v>
      </c>
      <c r="D266">
        <v>27.2</v>
      </c>
      <c r="E266" s="1">
        <v>0.16</v>
      </c>
      <c r="F266" t="s">
        <v>1163</v>
      </c>
      <c r="G266" t="s">
        <v>1164</v>
      </c>
      <c r="H266" t="s">
        <v>1165</v>
      </c>
      <c r="I266" t="s">
        <v>1166</v>
      </c>
      <c r="J266" t="s">
        <v>22</v>
      </c>
      <c r="K266" t="s">
        <v>22</v>
      </c>
      <c r="L266" t="s">
        <v>1167</v>
      </c>
      <c r="N266">
        <f t="shared" ref="N266:N329" si="114">INT(LEFT(F266,FIND(" ",F266)-1))</f>
        <v>389</v>
      </c>
      <c r="O266">
        <f t="shared" si="95"/>
        <v>19</v>
      </c>
      <c r="P266">
        <f t="shared" si="96"/>
        <v>77</v>
      </c>
      <c r="Q266">
        <f t="shared" si="97"/>
        <v>34</v>
      </c>
      <c r="R266">
        <f t="shared" si="98"/>
        <v>0</v>
      </c>
      <c r="S266">
        <f t="shared" si="99"/>
        <v>0</v>
      </c>
      <c r="T266">
        <f t="shared" si="100"/>
        <v>26</v>
      </c>
      <c r="U266" s="2">
        <f t="shared" si="107"/>
        <v>545</v>
      </c>
      <c r="W266" s="3">
        <f t="shared" ref="W266:W329" si="115">N266/$U266</f>
        <v>0.71376146788990824</v>
      </c>
      <c r="X266" s="3">
        <f t="shared" si="101"/>
        <v>3.4862385321100919E-2</v>
      </c>
      <c r="Y266" s="3">
        <f t="shared" si="102"/>
        <v>0.14128440366972478</v>
      </c>
      <c r="Z266" s="3">
        <f t="shared" si="103"/>
        <v>6.2385321100917435E-2</v>
      </c>
      <c r="AA266" s="3">
        <f t="shared" si="104"/>
        <v>0</v>
      </c>
      <c r="AB266" s="3">
        <f t="shared" si="105"/>
        <v>0</v>
      </c>
      <c r="AC266" s="3">
        <f t="shared" si="106"/>
        <v>4.7706422018348627E-2</v>
      </c>
      <c r="AE266" s="3">
        <f t="shared" ref="AE266:AE329" si="116">(W266-N$6)^2</f>
        <v>0.36405526467398358</v>
      </c>
      <c r="AF266" s="3">
        <f t="shared" si="108"/>
        <v>2.3124659472760168E-3</v>
      </c>
      <c r="AG266" s="3">
        <f t="shared" si="109"/>
        <v>0.34751161324629753</v>
      </c>
      <c r="AH266" s="3">
        <f t="shared" si="110"/>
        <v>1.0402936253716178E-4</v>
      </c>
      <c r="AI266" s="3">
        <f t="shared" si="111"/>
        <v>2.4995772096567872E-6</v>
      </c>
      <c r="AJ266" s="3">
        <f t="shared" si="112"/>
        <v>9.270693869660948E-6</v>
      </c>
      <c r="AK266" s="3">
        <f t="shared" si="113"/>
        <v>8.2057307985803675E-4</v>
      </c>
      <c r="AL266" s="3">
        <f t="shared" ref="AL266:AL329" si="117">SUM(AE266:AK266)</f>
        <v>0.71481571658103171</v>
      </c>
      <c r="AM266" s="3">
        <f t="shared" ref="AM266:AM329" si="118">SQRT(AL266)</f>
        <v>0.84546775017207587</v>
      </c>
      <c r="AO266" s="4">
        <f t="shared" ref="AO266:AO329" si="119">100-100*AM266</f>
        <v>15.453224982792406</v>
      </c>
    </row>
    <row r="267" spans="1:41" x14ac:dyDescent="0.25">
      <c r="A267" t="s">
        <v>1168</v>
      </c>
      <c r="B267">
        <v>710</v>
      </c>
      <c r="C267">
        <v>32</v>
      </c>
      <c r="D267">
        <v>22.1</v>
      </c>
      <c r="E267" s="1">
        <v>0.88</v>
      </c>
      <c r="F267" t="s">
        <v>1169</v>
      </c>
      <c r="G267" t="s">
        <v>1170</v>
      </c>
      <c r="H267" t="s">
        <v>1171</v>
      </c>
      <c r="I267" t="s">
        <v>70</v>
      </c>
      <c r="J267" t="s">
        <v>65</v>
      </c>
      <c r="K267" t="s">
        <v>64</v>
      </c>
      <c r="L267" t="s">
        <v>413</v>
      </c>
      <c r="N267">
        <f t="shared" si="114"/>
        <v>15</v>
      </c>
      <c r="O267">
        <f t="shared" si="95"/>
        <v>330</v>
      </c>
      <c r="P267">
        <f t="shared" si="96"/>
        <v>347</v>
      </c>
      <c r="Q267">
        <f t="shared" si="97"/>
        <v>2</v>
      </c>
      <c r="R267">
        <f t="shared" si="98"/>
        <v>3</v>
      </c>
      <c r="S267">
        <f t="shared" si="99"/>
        <v>1</v>
      </c>
      <c r="T267">
        <f t="shared" si="100"/>
        <v>12</v>
      </c>
      <c r="U267" s="2">
        <f t="shared" si="107"/>
        <v>710</v>
      </c>
      <c r="W267" s="3">
        <f t="shared" si="115"/>
        <v>2.1126760563380281E-2</v>
      </c>
      <c r="X267" s="3">
        <f t="shared" si="101"/>
        <v>0.46478873239436619</v>
      </c>
      <c r="Y267" s="3">
        <f t="shared" si="102"/>
        <v>0.4887323943661972</v>
      </c>
      <c r="Z267" s="3">
        <f t="shared" si="103"/>
        <v>2.8169014084507044E-3</v>
      </c>
      <c r="AA267" s="3">
        <f t="shared" si="104"/>
        <v>4.2253521126760559E-3</v>
      </c>
      <c r="AB267" s="3">
        <f t="shared" si="105"/>
        <v>1.4084507042253522E-3</v>
      </c>
      <c r="AC267" s="3">
        <f t="shared" si="106"/>
        <v>1.6901408450704224E-2</v>
      </c>
      <c r="AE267" s="3">
        <f t="shared" si="116"/>
        <v>7.9682016183428225E-3</v>
      </c>
      <c r="AF267" s="3">
        <f t="shared" si="108"/>
        <v>0.14580044227756797</v>
      </c>
      <c r="AG267" s="3">
        <f t="shared" si="109"/>
        <v>5.8589734965245673E-2</v>
      </c>
      <c r="AH267" s="3">
        <f t="shared" si="110"/>
        <v>2.4372923502773785E-3</v>
      </c>
      <c r="AI267" s="3">
        <f t="shared" si="111"/>
        <v>6.992570983904688E-6</v>
      </c>
      <c r="AJ267" s="3">
        <f t="shared" si="112"/>
        <v>2.6775781974596136E-6</v>
      </c>
      <c r="AK267" s="3">
        <f t="shared" si="113"/>
        <v>4.6628648924103044E-6</v>
      </c>
      <c r="AL267" s="3">
        <f t="shared" si="117"/>
        <v>0.21481000422550764</v>
      </c>
      <c r="AM267" s="3">
        <f t="shared" si="118"/>
        <v>0.46347600177949627</v>
      </c>
      <c r="AO267" s="4">
        <f t="shared" si="119"/>
        <v>53.65239982205037</v>
      </c>
    </row>
    <row r="268" spans="1:41" x14ac:dyDescent="0.25">
      <c r="A268" t="s">
        <v>1172</v>
      </c>
      <c r="B268">
        <v>613</v>
      </c>
      <c r="C268">
        <v>26</v>
      </c>
      <c r="D268">
        <v>23.5</v>
      </c>
      <c r="E268" s="1">
        <v>0.95</v>
      </c>
      <c r="F268" t="s">
        <v>862</v>
      </c>
      <c r="G268" t="s">
        <v>1173</v>
      </c>
      <c r="H268" t="s">
        <v>1174</v>
      </c>
      <c r="I268" t="s">
        <v>22</v>
      </c>
      <c r="J268" t="s">
        <v>22</v>
      </c>
      <c r="K268" t="s">
        <v>22</v>
      </c>
      <c r="L268" t="s">
        <v>255</v>
      </c>
      <c r="N268">
        <f t="shared" si="114"/>
        <v>9</v>
      </c>
      <c r="O268">
        <f t="shared" si="95"/>
        <v>8</v>
      </c>
      <c r="P268">
        <f t="shared" si="96"/>
        <v>591</v>
      </c>
      <c r="Q268">
        <f t="shared" si="97"/>
        <v>0</v>
      </c>
      <c r="R268">
        <f t="shared" si="98"/>
        <v>0</v>
      </c>
      <c r="S268">
        <f t="shared" si="99"/>
        <v>0</v>
      </c>
      <c r="T268">
        <f t="shared" si="100"/>
        <v>5</v>
      </c>
      <c r="U268" s="2">
        <f t="shared" si="107"/>
        <v>613</v>
      </c>
      <c r="W268" s="3">
        <f t="shared" si="115"/>
        <v>1.468189233278956E-2</v>
      </c>
      <c r="X268" s="3">
        <f t="shared" si="101"/>
        <v>1.3050570962479609E-2</v>
      </c>
      <c r="Y268" s="3">
        <f t="shared" si="102"/>
        <v>0.96411092985318103</v>
      </c>
      <c r="Z268" s="3">
        <f t="shared" si="103"/>
        <v>0</v>
      </c>
      <c r="AA268" s="3">
        <f t="shared" si="104"/>
        <v>0</v>
      </c>
      <c r="AB268" s="3">
        <f t="shared" si="105"/>
        <v>0</v>
      </c>
      <c r="AC268" s="3">
        <f t="shared" si="106"/>
        <v>8.1566068515497546E-3</v>
      </c>
      <c r="AE268" s="3">
        <f t="shared" si="116"/>
        <v>9.1603374826838505E-3</v>
      </c>
      <c r="AF268" s="3">
        <f t="shared" si="108"/>
        <v>4.8859988786551563E-3</v>
      </c>
      <c r="AG268" s="3">
        <f t="shared" si="109"/>
        <v>5.4440728244210028E-2</v>
      </c>
      <c r="AH268" s="3">
        <f t="shared" si="110"/>
        <v>2.7233621635409178E-3</v>
      </c>
      <c r="AI268" s="3">
        <f t="shared" si="111"/>
        <v>2.4995772096567872E-6</v>
      </c>
      <c r="AJ268" s="3">
        <f t="shared" si="112"/>
        <v>9.270693869660948E-6</v>
      </c>
      <c r="AK268" s="3">
        <f t="shared" si="113"/>
        <v>1.1890088805025748E-4</v>
      </c>
      <c r="AL268" s="3">
        <f t="shared" si="117"/>
        <v>7.1341097928219549E-2</v>
      </c>
      <c r="AM268" s="3">
        <f t="shared" si="118"/>
        <v>0.26709754384535167</v>
      </c>
      <c r="AO268" s="4">
        <f t="shared" si="119"/>
        <v>73.290245615464841</v>
      </c>
    </row>
    <row r="269" spans="1:41" x14ac:dyDescent="0.25">
      <c r="A269" t="s">
        <v>1175</v>
      </c>
      <c r="B269">
        <v>240</v>
      </c>
      <c r="C269">
        <v>11</v>
      </c>
      <c r="D269">
        <v>21.8</v>
      </c>
      <c r="E269" s="1">
        <v>0.93</v>
      </c>
      <c r="F269" t="s">
        <v>38</v>
      </c>
      <c r="G269" t="s">
        <v>1176</v>
      </c>
      <c r="H269" t="s">
        <v>1177</v>
      </c>
      <c r="I269" t="s">
        <v>1178</v>
      </c>
      <c r="J269" t="s">
        <v>22</v>
      </c>
      <c r="K269" t="s">
        <v>22</v>
      </c>
      <c r="L269" t="s">
        <v>22</v>
      </c>
      <c r="N269">
        <f t="shared" si="114"/>
        <v>2</v>
      </c>
      <c r="O269">
        <f t="shared" si="95"/>
        <v>6</v>
      </c>
      <c r="P269">
        <f t="shared" si="96"/>
        <v>209</v>
      </c>
      <c r="Q269">
        <f t="shared" si="97"/>
        <v>23</v>
      </c>
      <c r="R269">
        <f t="shared" si="98"/>
        <v>0</v>
      </c>
      <c r="S269">
        <f t="shared" si="99"/>
        <v>0</v>
      </c>
      <c r="T269">
        <f t="shared" si="100"/>
        <v>0</v>
      </c>
      <c r="U269" s="2">
        <f t="shared" si="107"/>
        <v>240</v>
      </c>
      <c r="W269" s="3">
        <f t="shared" si="115"/>
        <v>8.3333333333333332E-3</v>
      </c>
      <c r="X269" s="3">
        <f t="shared" si="101"/>
        <v>2.5000000000000001E-2</v>
      </c>
      <c r="Y269" s="3">
        <f t="shared" si="102"/>
        <v>0.87083333333333335</v>
      </c>
      <c r="Z269" s="3">
        <f t="shared" si="103"/>
        <v>9.583333333333334E-2</v>
      </c>
      <c r="AA269" s="3">
        <f t="shared" si="104"/>
        <v>0</v>
      </c>
      <c r="AB269" s="3">
        <f t="shared" si="105"/>
        <v>0</v>
      </c>
      <c r="AC269" s="3">
        <f t="shared" si="106"/>
        <v>0</v>
      </c>
      <c r="AE269" s="3">
        <f t="shared" si="116"/>
        <v>1.041587842891489E-2</v>
      </c>
      <c r="AF269" s="3">
        <f t="shared" si="108"/>
        <v>3.3582594547313478E-3</v>
      </c>
      <c r="AG269" s="3">
        <f t="shared" si="109"/>
        <v>1.9613378831882602E-2</v>
      </c>
      <c r="AH269" s="3">
        <f t="shared" si="110"/>
        <v>1.9051034509388538E-3</v>
      </c>
      <c r="AI269" s="3">
        <f t="shared" si="111"/>
        <v>2.4995772096567872E-6</v>
      </c>
      <c r="AJ269" s="3">
        <f t="shared" si="112"/>
        <v>9.270693869660948E-6</v>
      </c>
      <c r="AK269" s="3">
        <f t="shared" si="113"/>
        <v>3.6331315241169355E-4</v>
      </c>
      <c r="AL269" s="3">
        <f t="shared" si="117"/>
        <v>3.5667703589958702E-2</v>
      </c>
      <c r="AM269" s="3">
        <f t="shared" si="118"/>
        <v>0.18885895157486896</v>
      </c>
      <c r="AO269" s="4">
        <f t="shared" si="119"/>
        <v>81.1141048425131</v>
      </c>
    </row>
    <row r="270" spans="1:41" x14ac:dyDescent="0.25">
      <c r="A270" t="s">
        <v>1179</v>
      </c>
      <c r="B270">
        <v>657</v>
      </c>
      <c r="C270">
        <v>29</v>
      </c>
      <c r="D270">
        <v>22.6</v>
      </c>
      <c r="E270" s="1">
        <v>0.9</v>
      </c>
      <c r="F270" t="s">
        <v>588</v>
      </c>
      <c r="G270" t="s">
        <v>1180</v>
      </c>
      <c r="H270" t="s">
        <v>1181</v>
      </c>
      <c r="I270" t="s">
        <v>1182</v>
      </c>
      <c r="J270" t="s">
        <v>20</v>
      </c>
      <c r="K270" t="s">
        <v>20</v>
      </c>
      <c r="L270" t="s">
        <v>392</v>
      </c>
      <c r="N270">
        <f t="shared" si="114"/>
        <v>9</v>
      </c>
      <c r="O270">
        <f t="shared" si="95"/>
        <v>16</v>
      </c>
      <c r="P270">
        <f t="shared" si="96"/>
        <v>584</v>
      </c>
      <c r="Q270">
        <f t="shared" si="97"/>
        <v>42</v>
      </c>
      <c r="R270">
        <f t="shared" si="98"/>
        <v>1</v>
      </c>
      <c r="S270">
        <f t="shared" si="99"/>
        <v>1</v>
      </c>
      <c r="T270">
        <f t="shared" si="100"/>
        <v>4</v>
      </c>
      <c r="U270" s="2">
        <f t="shared" si="107"/>
        <v>657</v>
      </c>
      <c r="W270" s="3">
        <f t="shared" si="115"/>
        <v>1.3698630136986301E-2</v>
      </c>
      <c r="X270" s="3">
        <f t="shared" si="101"/>
        <v>2.4353120243531201E-2</v>
      </c>
      <c r="Y270" s="3">
        <f t="shared" si="102"/>
        <v>0.88888888888888884</v>
      </c>
      <c r="Z270" s="3">
        <f t="shared" si="103"/>
        <v>6.3926940639269403E-2</v>
      </c>
      <c r="AA270" s="3">
        <f t="shared" si="104"/>
        <v>1.5220700152207001E-3</v>
      </c>
      <c r="AB270" s="3">
        <f t="shared" si="105"/>
        <v>1.5220700152207001E-3</v>
      </c>
      <c r="AC270" s="3">
        <f t="shared" si="106"/>
        <v>6.0882800608828003E-3</v>
      </c>
      <c r="AE270" s="3">
        <f t="shared" si="116"/>
        <v>9.3495196523660489E-3</v>
      </c>
      <c r="AF270" s="3">
        <f t="shared" si="108"/>
        <v>3.4336519076925641E-3</v>
      </c>
      <c r="AG270" s="3">
        <f t="shared" si="109"/>
        <v>2.4996662624102075E-2</v>
      </c>
      <c r="AH270" s="3">
        <f t="shared" si="110"/>
        <v>1.3785338414216419E-4</v>
      </c>
      <c r="AI270" s="3">
        <f t="shared" si="111"/>
        <v>3.4733473279907966E-9</v>
      </c>
      <c r="AJ270" s="3">
        <f t="shared" si="112"/>
        <v>2.3186500092840849E-6</v>
      </c>
      <c r="AK270" s="3">
        <f t="shared" si="113"/>
        <v>1.6828563094211049E-4</v>
      </c>
      <c r="AL270" s="3">
        <f t="shared" si="117"/>
        <v>3.8088295322601565E-2</v>
      </c>
      <c r="AM270" s="3">
        <f t="shared" si="118"/>
        <v>0.19516222821694151</v>
      </c>
      <c r="AO270" s="4">
        <f t="shared" si="119"/>
        <v>80.483777178305843</v>
      </c>
    </row>
    <row r="271" spans="1:41" x14ac:dyDescent="0.25">
      <c r="A271" t="s">
        <v>1183</v>
      </c>
      <c r="B271">
        <v>143</v>
      </c>
      <c r="C271">
        <v>5</v>
      </c>
      <c r="D271">
        <v>28.6</v>
      </c>
      <c r="E271" s="1">
        <v>0.92</v>
      </c>
      <c r="F271" t="s">
        <v>1184</v>
      </c>
      <c r="G271" t="s">
        <v>629</v>
      </c>
      <c r="H271" t="s">
        <v>1185</v>
      </c>
      <c r="I271" t="s">
        <v>630</v>
      </c>
      <c r="J271" t="s">
        <v>22</v>
      </c>
      <c r="K271" t="s">
        <v>22</v>
      </c>
      <c r="L271" t="s">
        <v>22</v>
      </c>
      <c r="N271">
        <f t="shared" si="114"/>
        <v>9</v>
      </c>
      <c r="O271">
        <f t="shared" si="95"/>
        <v>1</v>
      </c>
      <c r="P271">
        <f t="shared" si="96"/>
        <v>131</v>
      </c>
      <c r="Q271">
        <f t="shared" si="97"/>
        <v>2</v>
      </c>
      <c r="R271">
        <f t="shared" si="98"/>
        <v>0</v>
      </c>
      <c r="S271">
        <f t="shared" si="99"/>
        <v>0</v>
      </c>
      <c r="T271">
        <f t="shared" si="100"/>
        <v>0</v>
      </c>
      <c r="U271" s="2">
        <f t="shared" si="107"/>
        <v>143</v>
      </c>
      <c r="W271" s="3">
        <f t="shared" si="115"/>
        <v>6.2937062937062943E-2</v>
      </c>
      <c r="X271" s="3">
        <f t="shared" si="101"/>
        <v>6.993006993006993E-3</v>
      </c>
      <c r="Y271" s="3">
        <f t="shared" si="102"/>
        <v>0.91608391608391604</v>
      </c>
      <c r="Z271" s="3">
        <f t="shared" si="103"/>
        <v>1.3986013986013986E-2</v>
      </c>
      <c r="AA271" s="3">
        <f t="shared" si="104"/>
        <v>0</v>
      </c>
      <c r="AB271" s="3">
        <f t="shared" si="105"/>
        <v>0</v>
      </c>
      <c r="AC271" s="3">
        <f t="shared" si="106"/>
        <v>0</v>
      </c>
      <c r="AE271" s="3">
        <f t="shared" si="116"/>
        <v>2.2519278029124452E-3</v>
      </c>
      <c r="AF271" s="3">
        <f t="shared" si="108"/>
        <v>5.7695394390506194E-3</v>
      </c>
      <c r="AG271" s="3">
        <f t="shared" si="109"/>
        <v>3.4335480788912687E-2</v>
      </c>
      <c r="AH271" s="3">
        <f t="shared" si="110"/>
        <v>1.4592269029675882E-3</v>
      </c>
      <c r="AI271" s="3">
        <f t="shared" si="111"/>
        <v>2.4995772096567872E-6</v>
      </c>
      <c r="AJ271" s="3">
        <f t="shared" si="112"/>
        <v>9.270693869660948E-6</v>
      </c>
      <c r="AK271" s="3">
        <f t="shared" si="113"/>
        <v>3.6331315241169355E-4</v>
      </c>
      <c r="AL271" s="3">
        <f t="shared" si="117"/>
        <v>4.4191258357334354E-2</v>
      </c>
      <c r="AM271" s="3">
        <f t="shared" si="118"/>
        <v>0.21021716951128031</v>
      </c>
      <c r="AO271" s="4">
        <f t="shared" si="119"/>
        <v>78.978283048871972</v>
      </c>
    </row>
    <row r="272" spans="1:41" x14ac:dyDescent="0.25">
      <c r="A272" t="s">
        <v>1186</v>
      </c>
      <c r="B272">
        <v>299</v>
      </c>
      <c r="C272">
        <v>14</v>
      </c>
      <c r="D272">
        <v>21.3</v>
      </c>
      <c r="E272" s="1">
        <v>0.94</v>
      </c>
      <c r="F272" t="s">
        <v>196</v>
      </c>
      <c r="G272" t="s">
        <v>1187</v>
      </c>
      <c r="H272" t="s">
        <v>1188</v>
      </c>
      <c r="I272" t="s">
        <v>1189</v>
      </c>
      <c r="J272" t="s">
        <v>22</v>
      </c>
      <c r="K272" t="s">
        <v>22</v>
      </c>
      <c r="L272" t="s">
        <v>33</v>
      </c>
      <c r="N272">
        <f t="shared" si="114"/>
        <v>4</v>
      </c>
      <c r="O272">
        <f t="shared" si="95"/>
        <v>41</v>
      </c>
      <c r="P272">
        <f t="shared" si="96"/>
        <v>241</v>
      </c>
      <c r="Q272">
        <f t="shared" si="97"/>
        <v>11</v>
      </c>
      <c r="R272">
        <f t="shared" si="98"/>
        <v>0</v>
      </c>
      <c r="S272">
        <f t="shared" si="99"/>
        <v>0</v>
      </c>
      <c r="T272">
        <f t="shared" si="100"/>
        <v>2</v>
      </c>
      <c r="U272" s="2">
        <f t="shared" si="107"/>
        <v>299</v>
      </c>
      <c r="W272" s="3">
        <f t="shared" si="115"/>
        <v>1.3377926421404682E-2</v>
      </c>
      <c r="X272" s="3">
        <f t="shared" si="101"/>
        <v>0.13712374581939799</v>
      </c>
      <c r="Y272" s="3">
        <f t="shared" si="102"/>
        <v>0.80602006688963213</v>
      </c>
      <c r="Z272" s="3">
        <f t="shared" si="103"/>
        <v>3.678929765886288E-2</v>
      </c>
      <c r="AA272" s="3">
        <f t="shared" si="104"/>
        <v>0</v>
      </c>
      <c r="AB272" s="3">
        <f t="shared" si="105"/>
        <v>0</v>
      </c>
      <c r="AC272" s="3">
        <f t="shared" si="106"/>
        <v>6.688963210702341E-3</v>
      </c>
      <c r="AE272" s="3">
        <f t="shared" si="116"/>
        <v>9.4116420569342728E-3</v>
      </c>
      <c r="AF272" s="3">
        <f t="shared" si="108"/>
        <v>2.934741493239113E-3</v>
      </c>
      <c r="AG272" s="3">
        <f t="shared" si="109"/>
        <v>5.6602310356599376E-3</v>
      </c>
      <c r="AH272" s="3">
        <f t="shared" si="110"/>
        <v>2.3705359484665035E-4</v>
      </c>
      <c r="AI272" s="3">
        <f t="shared" si="111"/>
        <v>2.4995772096567872E-6</v>
      </c>
      <c r="AJ272" s="3">
        <f t="shared" si="112"/>
        <v>9.270693869660948E-6</v>
      </c>
      <c r="AK272" s="3">
        <f t="shared" si="113"/>
        <v>1.5306173266882081E-4</v>
      </c>
      <c r="AL272" s="3">
        <f t="shared" si="117"/>
        <v>1.8408500184428116E-2</v>
      </c>
      <c r="AM272" s="3">
        <f t="shared" si="118"/>
        <v>0.13567792814023996</v>
      </c>
      <c r="AO272" s="4">
        <f t="shared" si="119"/>
        <v>86.432207185976011</v>
      </c>
    </row>
    <row r="273" spans="1:41" x14ac:dyDescent="0.25">
      <c r="A273" t="s">
        <v>1190</v>
      </c>
      <c r="B273">
        <v>958</v>
      </c>
      <c r="C273">
        <v>41</v>
      </c>
      <c r="D273">
        <v>23.3</v>
      </c>
      <c r="E273" s="1">
        <v>0.91</v>
      </c>
      <c r="F273" t="s">
        <v>1191</v>
      </c>
      <c r="G273" t="s">
        <v>1192</v>
      </c>
      <c r="H273" t="s">
        <v>1193</v>
      </c>
      <c r="I273" t="s">
        <v>22</v>
      </c>
      <c r="J273" t="s">
        <v>22</v>
      </c>
      <c r="K273" t="s">
        <v>22</v>
      </c>
      <c r="L273" t="s">
        <v>172</v>
      </c>
      <c r="N273">
        <f t="shared" si="114"/>
        <v>6</v>
      </c>
      <c r="O273">
        <f t="shared" si="95"/>
        <v>60</v>
      </c>
      <c r="P273">
        <f t="shared" si="96"/>
        <v>889</v>
      </c>
      <c r="Q273">
        <f t="shared" si="97"/>
        <v>0</v>
      </c>
      <c r="R273">
        <f t="shared" si="98"/>
        <v>0</v>
      </c>
      <c r="S273">
        <f t="shared" si="99"/>
        <v>0</v>
      </c>
      <c r="T273">
        <f t="shared" si="100"/>
        <v>3</v>
      </c>
      <c r="U273" s="2">
        <f t="shared" si="107"/>
        <v>958</v>
      </c>
      <c r="W273" s="3">
        <f t="shared" si="115"/>
        <v>6.2630480167014616E-3</v>
      </c>
      <c r="X273" s="3">
        <f t="shared" si="101"/>
        <v>6.2630480167014613E-2</v>
      </c>
      <c r="Y273" s="3">
        <f t="shared" si="102"/>
        <v>0.92797494780793321</v>
      </c>
      <c r="Z273" s="3">
        <f t="shared" si="103"/>
        <v>0</v>
      </c>
      <c r="AA273" s="3">
        <f t="shared" si="104"/>
        <v>0</v>
      </c>
      <c r="AB273" s="3">
        <f t="shared" si="105"/>
        <v>0</v>
      </c>
      <c r="AC273" s="3">
        <f t="shared" si="106"/>
        <v>3.1315240083507308E-3</v>
      </c>
      <c r="AE273" s="3">
        <f t="shared" si="116"/>
        <v>1.0842743741484043E-2</v>
      </c>
      <c r="AF273" s="3">
        <f t="shared" si="108"/>
        <v>4.129028569399007E-4</v>
      </c>
      <c r="AG273" s="3">
        <f t="shared" si="109"/>
        <v>3.8883654686958827E-2</v>
      </c>
      <c r="AH273" s="3">
        <f t="shared" si="110"/>
        <v>2.7233621635409178E-3</v>
      </c>
      <c r="AI273" s="3">
        <f t="shared" si="111"/>
        <v>2.4995772096567872E-6</v>
      </c>
      <c r="AJ273" s="3">
        <f t="shared" si="112"/>
        <v>9.270693869660948E-6</v>
      </c>
      <c r="AK273" s="3">
        <f t="shared" si="113"/>
        <v>2.5374104451844382E-4</v>
      </c>
      <c r="AL273" s="3">
        <f t="shared" si="117"/>
        <v>5.3128174764521453E-2</v>
      </c>
      <c r="AM273" s="3">
        <f t="shared" si="118"/>
        <v>0.23049549836064359</v>
      </c>
      <c r="AO273" s="4">
        <f t="shared" si="119"/>
        <v>76.950450163935642</v>
      </c>
    </row>
    <row r="274" spans="1:41" x14ac:dyDescent="0.25">
      <c r="A274" t="s">
        <v>1194</v>
      </c>
      <c r="B274">
        <v>269</v>
      </c>
      <c r="C274">
        <v>12</v>
      </c>
      <c r="D274">
        <v>22.4</v>
      </c>
      <c r="E274" s="1">
        <v>0.96</v>
      </c>
      <c r="F274" t="s">
        <v>22</v>
      </c>
      <c r="G274" t="s">
        <v>1195</v>
      </c>
      <c r="H274" t="s">
        <v>1196</v>
      </c>
      <c r="I274" t="s">
        <v>22</v>
      </c>
      <c r="J274" t="s">
        <v>22</v>
      </c>
      <c r="K274" t="s">
        <v>22</v>
      </c>
      <c r="L274" t="s">
        <v>22</v>
      </c>
      <c r="N274">
        <f t="shared" si="114"/>
        <v>0</v>
      </c>
      <c r="O274">
        <f t="shared" si="95"/>
        <v>13</v>
      </c>
      <c r="P274">
        <f t="shared" si="96"/>
        <v>256</v>
      </c>
      <c r="Q274">
        <f t="shared" si="97"/>
        <v>0</v>
      </c>
      <c r="R274">
        <f t="shared" si="98"/>
        <v>0</v>
      </c>
      <c r="S274">
        <f t="shared" si="99"/>
        <v>0</v>
      </c>
      <c r="T274">
        <f t="shared" si="100"/>
        <v>0</v>
      </c>
      <c r="U274" s="2">
        <f t="shared" si="107"/>
        <v>269</v>
      </c>
      <c r="W274" s="3">
        <f t="shared" si="115"/>
        <v>0</v>
      </c>
      <c r="X274" s="3">
        <f t="shared" si="101"/>
        <v>4.8327137546468404E-2</v>
      </c>
      <c r="Y274" s="3">
        <f t="shared" si="102"/>
        <v>0.95167286245353155</v>
      </c>
      <c r="Z274" s="3">
        <f t="shared" si="103"/>
        <v>0</v>
      </c>
      <c r="AA274" s="3">
        <f t="shared" si="104"/>
        <v>0</v>
      </c>
      <c r="AB274" s="3">
        <f t="shared" si="105"/>
        <v>0</v>
      </c>
      <c r="AC274" s="3">
        <f t="shared" si="106"/>
        <v>0</v>
      </c>
      <c r="AE274" s="3">
        <f t="shared" si="116"/>
        <v>1.2186293056398257E-2</v>
      </c>
      <c r="AF274" s="3">
        <f t="shared" si="108"/>
        <v>1.1987766328016671E-3</v>
      </c>
      <c r="AG274" s="3">
        <f t="shared" si="109"/>
        <v>4.879120041084032E-2</v>
      </c>
      <c r="AH274" s="3">
        <f t="shared" si="110"/>
        <v>2.7233621635409178E-3</v>
      </c>
      <c r="AI274" s="3">
        <f t="shared" si="111"/>
        <v>2.4995772096567872E-6</v>
      </c>
      <c r="AJ274" s="3">
        <f t="shared" si="112"/>
        <v>9.270693869660948E-6</v>
      </c>
      <c r="AK274" s="3">
        <f t="shared" si="113"/>
        <v>3.6331315241169355E-4</v>
      </c>
      <c r="AL274" s="3">
        <f t="shared" si="117"/>
        <v>6.5274715687072188E-2</v>
      </c>
      <c r="AM274" s="3">
        <f t="shared" si="118"/>
        <v>0.25548916941246685</v>
      </c>
      <c r="AO274" s="4">
        <f t="shared" si="119"/>
        <v>74.451083058753312</v>
      </c>
    </row>
    <row r="275" spans="1:41" x14ac:dyDescent="0.25">
      <c r="A275" t="s">
        <v>1197</v>
      </c>
      <c r="B275">
        <v>802</v>
      </c>
      <c r="C275">
        <v>34</v>
      </c>
      <c r="D275">
        <v>23.5</v>
      </c>
      <c r="E275" s="1">
        <v>0.93</v>
      </c>
      <c r="F275" t="s">
        <v>87</v>
      </c>
      <c r="G275" t="s">
        <v>914</v>
      </c>
      <c r="H275" t="s">
        <v>1198</v>
      </c>
      <c r="I275" t="s">
        <v>60</v>
      </c>
      <c r="J275" t="s">
        <v>22</v>
      </c>
      <c r="K275" t="s">
        <v>338</v>
      </c>
      <c r="L275" t="s">
        <v>65</v>
      </c>
      <c r="N275">
        <f t="shared" si="114"/>
        <v>13</v>
      </c>
      <c r="O275">
        <f t="shared" si="95"/>
        <v>11</v>
      </c>
      <c r="P275">
        <f t="shared" si="96"/>
        <v>763</v>
      </c>
      <c r="Q275">
        <f t="shared" si="97"/>
        <v>10</v>
      </c>
      <c r="R275">
        <f t="shared" si="98"/>
        <v>0</v>
      </c>
      <c r="S275">
        <f t="shared" si="99"/>
        <v>2</v>
      </c>
      <c r="T275">
        <f t="shared" si="100"/>
        <v>3</v>
      </c>
      <c r="U275" s="2">
        <f t="shared" si="107"/>
        <v>802</v>
      </c>
      <c r="W275" s="3">
        <f t="shared" si="115"/>
        <v>1.6209476309226933E-2</v>
      </c>
      <c r="X275" s="3">
        <f t="shared" si="101"/>
        <v>1.3715710723192019E-2</v>
      </c>
      <c r="Y275" s="3">
        <f t="shared" si="102"/>
        <v>0.95137157107231918</v>
      </c>
      <c r="Z275" s="3">
        <f t="shared" si="103"/>
        <v>1.2468827930174564E-2</v>
      </c>
      <c r="AA275" s="3">
        <f t="shared" si="104"/>
        <v>0</v>
      </c>
      <c r="AB275" s="3">
        <f t="shared" si="105"/>
        <v>2.4937655860349127E-3</v>
      </c>
      <c r="AC275" s="3">
        <f t="shared" si="106"/>
        <v>3.740648379052369E-3</v>
      </c>
      <c r="AE275" s="3">
        <f t="shared" si="116"/>
        <v>8.8702619339700306E-3</v>
      </c>
      <c r="AF275" s="3">
        <f t="shared" si="108"/>
        <v>4.793454856835062E-3</v>
      </c>
      <c r="AG275" s="3">
        <f t="shared" si="109"/>
        <v>4.865818830640474E-2</v>
      </c>
      <c r="AH275" s="3">
        <f t="shared" si="110"/>
        <v>1.5774412509868966E-3</v>
      </c>
      <c r="AI275" s="3">
        <f t="shared" si="111"/>
        <v>2.4995772096567872E-6</v>
      </c>
      <c r="AJ275" s="3">
        <f t="shared" si="112"/>
        <v>3.036184445901587E-7</v>
      </c>
      <c r="AK275" s="3">
        <f t="shared" si="113"/>
        <v>2.347062867637779E-4</v>
      </c>
      <c r="AL275" s="3">
        <f t="shared" si="117"/>
        <v>6.4136855830614764E-2</v>
      </c>
      <c r="AM275" s="3">
        <f t="shared" si="118"/>
        <v>0.25325255345329645</v>
      </c>
      <c r="AO275" s="4">
        <f t="shared" si="119"/>
        <v>74.674744654670349</v>
      </c>
    </row>
    <row r="276" spans="1:41" x14ac:dyDescent="0.25">
      <c r="A276" t="s">
        <v>1199</v>
      </c>
      <c r="B276">
        <v>588</v>
      </c>
      <c r="C276">
        <v>24</v>
      </c>
      <c r="D276">
        <v>24.5</v>
      </c>
      <c r="E276" s="1">
        <v>0.9</v>
      </c>
      <c r="F276" t="s">
        <v>1085</v>
      </c>
      <c r="G276" t="s">
        <v>20</v>
      </c>
      <c r="H276" t="s">
        <v>1200</v>
      </c>
      <c r="I276" t="s">
        <v>20</v>
      </c>
      <c r="J276" t="s">
        <v>22</v>
      </c>
      <c r="K276" t="s">
        <v>22</v>
      </c>
      <c r="L276" t="s">
        <v>70</v>
      </c>
      <c r="N276">
        <f t="shared" si="114"/>
        <v>10</v>
      </c>
      <c r="O276">
        <f t="shared" si="95"/>
        <v>1</v>
      </c>
      <c r="P276">
        <f t="shared" si="96"/>
        <v>574</v>
      </c>
      <c r="Q276">
        <f t="shared" si="97"/>
        <v>1</v>
      </c>
      <c r="R276">
        <f t="shared" si="98"/>
        <v>0</v>
      </c>
      <c r="S276">
        <f t="shared" si="99"/>
        <v>0</v>
      </c>
      <c r="T276">
        <f t="shared" si="100"/>
        <v>2</v>
      </c>
      <c r="U276" s="2">
        <f t="shared" si="107"/>
        <v>588</v>
      </c>
      <c r="W276" s="3">
        <f t="shared" si="115"/>
        <v>1.7006802721088437E-2</v>
      </c>
      <c r="X276" s="3">
        <f t="shared" si="101"/>
        <v>1.7006802721088435E-3</v>
      </c>
      <c r="Y276" s="3">
        <f t="shared" si="102"/>
        <v>0.97619047619047616</v>
      </c>
      <c r="Z276" s="3">
        <f t="shared" si="103"/>
        <v>1.7006802721088435E-3</v>
      </c>
      <c r="AA276" s="3">
        <f t="shared" si="104"/>
        <v>0</v>
      </c>
      <c r="AB276" s="3">
        <f t="shared" si="105"/>
        <v>0</v>
      </c>
      <c r="AC276" s="3">
        <f t="shared" si="106"/>
        <v>3.4013605442176869E-3</v>
      </c>
      <c r="AE276" s="3">
        <f t="shared" si="116"/>
        <v>8.7207099626865382E-3</v>
      </c>
      <c r="AF276" s="3">
        <f t="shared" si="108"/>
        <v>6.6015318100423369E-3</v>
      </c>
      <c r="AG276" s="3">
        <f t="shared" si="109"/>
        <v>6.022357291894323E-2</v>
      </c>
      <c r="AH276" s="3">
        <f t="shared" si="110"/>
        <v>2.5487516110836075E-3</v>
      </c>
      <c r="AI276" s="3">
        <f t="shared" si="111"/>
        <v>2.4995772096567872E-6</v>
      </c>
      <c r="AJ276" s="3">
        <f t="shared" si="112"/>
        <v>9.270693869660948E-6</v>
      </c>
      <c r="AK276" s="3">
        <f t="shared" si="113"/>
        <v>2.4521726833671347E-4</v>
      </c>
      <c r="AL276" s="3">
        <f t="shared" si="117"/>
        <v>7.8351553842171739E-2</v>
      </c>
      <c r="AM276" s="3">
        <f t="shared" si="118"/>
        <v>0.27991347563518937</v>
      </c>
      <c r="AO276" s="4">
        <f t="shared" si="119"/>
        <v>72.008652436481071</v>
      </c>
    </row>
    <row r="277" spans="1:41" x14ac:dyDescent="0.25">
      <c r="A277" t="s">
        <v>1201</v>
      </c>
      <c r="B277">
        <v>698</v>
      </c>
      <c r="C277">
        <v>28</v>
      </c>
      <c r="D277">
        <v>24.9</v>
      </c>
      <c r="E277" s="1">
        <v>0.79</v>
      </c>
      <c r="F277" t="s">
        <v>1202</v>
      </c>
      <c r="G277" t="s">
        <v>70</v>
      </c>
      <c r="H277" t="s">
        <v>1203</v>
      </c>
      <c r="I277" t="s">
        <v>227</v>
      </c>
      <c r="J277" t="s">
        <v>22</v>
      </c>
      <c r="K277" t="s">
        <v>64</v>
      </c>
      <c r="L277" t="s">
        <v>227</v>
      </c>
      <c r="N277">
        <f t="shared" si="114"/>
        <v>30</v>
      </c>
      <c r="O277">
        <f t="shared" si="95"/>
        <v>2</v>
      </c>
      <c r="P277">
        <f t="shared" si="96"/>
        <v>655</v>
      </c>
      <c r="Q277">
        <f t="shared" si="97"/>
        <v>5</v>
      </c>
      <c r="R277">
        <f t="shared" si="98"/>
        <v>0</v>
      </c>
      <c r="S277">
        <f t="shared" si="99"/>
        <v>1</v>
      </c>
      <c r="T277">
        <f t="shared" si="100"/>
        <v>5</v>
      </c>
      <c r="U277" s="2">
        <f t="shared" si="107"/>
        <v>698</v>
      </c>
      <c r="W277" s="3">
        <f t="shared" si="115"/>
        <v>4.2979942693409739E-2</v>
      </c>
      <c r="X277" s="3">
        <f t="shared" si="101"/>
        <v>2.8653295128939827E-3</v>
      </c>
      <c r="Y277" s="3">
        <f t="shared" si="102"/>
        <v>0.93839541547277938</v>
      </c>
      <c r="Z277" s="3">
        <f t="shared" si="103"/>
        <v>7.1633237822349575E-3</v>
      </c>
      <c r="AA277" s="3">
        <f t="shared" si="104"/>
        <v>0</v>
      </c>
      <c r="AB277" s="3">
        <f t="shared" si="105"/>
        <v>1.4326647564469914E-3</v>
      </c>
      <c r="AC277" s="3">
        <f t="shared" si="106"/>
        <v>7.1633237822349575E-3</v>
      </c>
      <c r="AE277" s="3">
        <f t="shared" si="116"/>
        <v>4.5443240332781534E-3</v>
      </c>
      <c r="AF277" s="3">
        <f t="shared" si="108"/>
        <v>6.413633156183614E-3</v>
      </c>
      <c r="AG277" s="3">
        <f t="shared" si="109"/>
        <v>4.3101852113529383E-2</v>
      </c>
      <c r="AH277" s="3">
        <f t="shared" si="110"/>
        <v>2.0270271969594559E-3</v>
      </c>
      <c r="AI277" s="3">
        <f t="shared" si="111"/>
        <v>2.4995772096567872E-6</v>
      </c>
      <c r="AJ277" s="3">
        <f t="shared" si="112"/>
        <v>2.5989201231834293E-6</v>
      </c>
      <c r="AK277" s="3">
        <f t="shared" si="113"/>
        <v>1.4154935097883636E-4</v>
      </c>
      <c r="AL277" s="3">
        <f t="shared" si="117"/>
        <v>5.623348434826228E-2</v>
      </c>
      <c r="AM277" s="3">
        <f t="shared" si="118"/>
        <v>0.23713600390548517</v>
      </c>
      <c r="AO277" s="4">
        <f t="shared" si="119"/>
        <v>76.286399609451479</v>
      </c>
    </row>
    <row r="278" spans="1:41" x14ac:dyDescent="0.25">
      <c r="A278" t="s">
        <v>1204</v>
      </c>
      <c r="B278">
        <v>693</v>
      </c>
      <c r="C278">
        <v>29</v>
      </c>
      <c r="D278">
        <v>23.8</v>
      </c>
      <c r="E278" s="1">
        <v>0.93</v>
      </c>
      <c r="F278" t="s">
        <v>313</v>
      </c>
      <c r="G278" t="s">
        <v>70</v>
      </c>
      <c r="H278" t="s">
        <v>1205</v>
      </c>
      <c r="I278" t="s">
        <v>64</v>
      </c>
      <c r="J278" t="s">
        <v>22</v>
      </c>
      <c r="K278" t="s">
        <v>22</v>
      </c>
      <c r="L278" t="s">
        <v>70</v>
      </c>
      <c r="N278">
        <f t="shared" si="114"/>
        <v>7</v>
      </c>
      <c r="O278">
        <f t="shared" si="95"/>
        <v>2</v>
      </c>
      <c r="P278">
        <f t="shared" si="96"/>
        <v>681</v>
      </c>
      <c r="Q278">
        <f t="shared" si="97"/>
        <v>1</v>
      </c>
      <c r="R278">
        <f t="shared" si="98"/>
        <v>0</v>
      </c>
      <c r="S278">
        <f t="shared" si="99"/>
        <v>0</v>
      </c>
      <c r="T278">
        <f t="shared" si="100"/>
        <v>2</v>
      </c>
      <c r="U278" s="2">
        <f t="shared" si="107"/>
        <v>693</v>
      </c>
      <c r="W278" s="3">
        <f t="shared" si="115"/>
        <v>1.0101010101010102E-2</v>
      </c>
      <c r="X278" s="3">
        <f t="shared" si="101"/>
        <v>2.886002886002886E-3</v>
      </c>
      <c r="Y278" s="3">
        <f t="shared" si="102"/>
        <v>0.98268398268398272</v>
      </c>
      <c r="Z278" s="3">
        <f t="shared" si="103"/>
        <v>1.443001443001443E-3</v>
      </c>
      <c r="AA278" s="3">
        <f t="shared" si="104"/>
        <v>0</v>
      </c>
      <c r="AB278" s="3">
        <f t="shared" si="105"/>
        <v>0</v>
      </c>
      <c r="AC278" s="3">
        <f t="shared" si="106"/>
        <v>2.886002886002886E-3</v>
      </c>
      <c r="AE278" s="3">
        <f t="shared" si="116"/>
        <v>1.0058191253061618E-2</v>
      </c>
      <c r="AF278" s="3">
        <f t="shared" si="108"/>
        <v>6.410322322707173E-3</v>
      </c>
      <c r="AG278" s="3">
        <f t="shared" si="109"/>
        <v>6.3452815379920841E-2</v>
      </c>
      <c r="AH278" s="3">
        <f t="shared" si="110"/>
        <v>2.5748359244730889E-3</v>
      </c>
      <c r="AI278" s="3">
        <f t="shared" si="111"/>
        <v>2.4995772096567872E-6</v>
      </c>
      <c r="AJ278" s="3">
        <f t="shared" si="112"/>
        <v>9.270693869660948E-6</v>
      </c>
      <c r="AK278" s="3">
        <f t="shared" si="113"/>
        <v>2.6162326041671819E-4</v>
      </c>
      <c r="AL278" s="3">
        <f t="shared" si="117"/>
        <v>8.2769558411658756E-2</v>
      </c>
      <c r="AM278" s="3">
        <f t="shared" si="118"/>
        <v>0.28769699061974696</v>
      </c>
      <c r="AO278" s="4">
        <f t="shared" si="119"/>
        <v>71.230300938025309</v>
      </c>
    </row>
    <row r="279" spans="1:41" x14ac:dyDescent="0.25">
      <c r="A279" t="s">
        <v>1206</v>
      </c>
      <c r="B279">
        <v>430</v>
      </c>
      <c r="C279">
        <v>22</v>
      </c>
      <c r="D279">
        <v>19.5</v>
      </c>
      <c r="E279" s="1">
        <v>0.94</v>
      </c>
      <c r="F279" t="s">
        <v>262</v>
      </c>
      <c r="G279" t="s">
        <v>607</v>
      </c>
      <c r="H279" t="s">
        <v>1207</v>
      </c>
      <c r="I279" t="s">
        <v>508</v>
      </c>
      <c r="J279" t="s">
        <v>20</v>
      </c>
      <c r="K279" t="s">
        <v>22</v>
      </c>
      <c r="L279" t="s">
        <v>58</v>
      </c>
      <c r="N279">
        <f t="shared" si="114"/>
        <v>5</v>
      </c>
      <c r="O279">
        <f t="shared" si="95"/>
        <v>12</v>
      </c>
      <c r="P279">
        <f t="shared" si="96"/>
        <v>399</v>
      </c>
      <c r="Q279">
        <f t="shared" si="97"/>
        <v>10</v>
      </c>
      <c r="R279">
        <f t="shared" si="98"/>
        <v>1</v>
      </c>
      <c r="S279">
        <f t="shared" si="99"/>
        <v>0</v>
      </c>
      <c r="T279">
        <f t="shared" si="100"/>
        <v>3</v>
      </c>
      <c r="U279" s="2">
        <f t="shared" si="107"/>
        <v>430</v>
      </c>
      <c r="W279" s="3">
        <f t="shared" si="115"/>
        <v>1.1627906976744186E-2</v>
      </c>
      <c r="X279" s="3">
        <f t="shared" si="101"/>
        <v>2.7906976744186046E-2</v>
      </c>
      <c r="Y279" s="3">
        <f t="shared" si="102"/>
        <v>0.9279069767441861</v>
      </c>
      <c r="Z279" s="3">
        <f t="shared" si="103"/>
        <v>2.3255813953488372E-2</v>
      </c>
      <c r="AA279" s="3">
        <f t="shared" si="104"/>
        <v>2.3255813953488372E-3</v>
      </c>
      <c r="AB279" s="3">
        <f t="shared" si="105"/>
        <v>0</v>
      </c>
      <c r="AC279" s="3">
        <f t="shared" si="106"/>
        <v>6.9767441860465115E-3</v>
      </c>
      <c r="AE279" s="3">
        <f t="shared" si="116"/>
        <v>9.7542560604146154E-3</v>
      </c>
      <c r="AF279" s="3">
        <f t="shared" si="108"/>
        <v>3.0297885068329851E-3</v>
      </c>
      <c r="AG279" s="3">
        <f t="shared" si="109"/>
        <v>3.8856852962118549E-2</v>
      </c>
      <c r="AH279" s="3">
        <f t="shared" si="110"/>
        <v>8.3694655508699501E-4</v>
      </c>
      <c r="AI279" s="3">
        <f t="shared" si="111"/>
        <v>5.5439382030357265E-7</v>
      </c>
      <c r="AJ279" s="3">
        <f t="shared" si="112"/>
        <v>9.270693869660948E-6</v>
      </c>
      <c r="AK279" s="3">
        <f t="shared" si="113"/>
        <v>1.4602380629856349E-4</v>
      </c>
      <c r="AL279" s="3">
        <f t="shared" si="117"/>
        <v>5.2633692978441678E-2</v>
      </c>
      <c r="AM279" s="3">
        <f t="shared" si="118"/>
        <v>0.22942034124820249</v>
      </c>
      <c r="AO279" s="4">
        <f t="shared" si="119"/>
        <v>77.057965875179747</v>
      </c>
    </row>
    <row r="280" spans="1:41" x14ac:dyDescent="0.25">
      <c r="A280" t="s">
        <v>1208</v>
      </c>
      <c r="B280">
        <v>475</v>
      </c>
      <c r="C280">
        <v>19</v>
      </c>
      <c r="D280">
        <v>25</v>
      </c>
      <c r="E280" s="1">
        <v>0.88</v>
      </c>
      <c r="F280" t="s">
        <v>1209</v>
      </c>
      <c r="G280" t="s">
        <v>22</v>
      </c>
      <c r="H280" t="s">
        <v>1210</v>
      </c>
      <c r="I280" t="s">
        <v>22</v>
      </c>
      <c r="J280" t="s">
        <v>22</v>
      </c>
      <c r="K280" t="s">
        <v>20</v>
      </c>
      <c r="L280" t="s">
        <v>22</v>
      </c>
      <c r="N280">
        <f t="shared" si="114"/>
        <v>8</v>
      </c>
      <c r="O280">
        <f t="shared" si="95"/>
        <v>0</v>
      </c>
      <c r="P280">
        <f t="shared" si="96"/>
        <v>466</v>
      </c>
      <c r="Q280">
        <f t="shared" si="97"/>
        <v>0</v>
      </c>
      <c r="R280">
        <f t="shared" si="98"/>
        <v>0</v>
      </c>
      <c r="S280">
        <f t="shared" si="99"/>
        <v>1</v>
      </c>
      <c r="T280">
        <f t="shared" si="100"/>
        <v>0</v>
      </c>
      <c r="U280" s="2">
        <f t="shared" si="107"/>
        <v>475</v>
      </c>
      <c r="W280" s="3">
        <f t="shared" si="115"/>
        <v>1.6842105263157894E-2</v>
      </c>
      <c r="X280" s="3">
        <f t="shared" si="101"/>
        <v>0</v>
      </c>
      <c r="Y280" s="3">
        <f t="shared" si="102"/>
        <v>0.9810526315789474</v>
      </c>
      <c r="Z280" s="3">
        <f t="shared" si="103"/>
        <v>0</v>
      </c>
      <c r="AA280" s="3">
        <f t="shared" si="104"/>
        <v>0</v>
      </c>
      <c r="AB280" s="3">
        <f t="shared" si="105"/>
        <v>2.1052631578947368E-3</v>
      </c>
      <c r="AC280" s="3">
        <f t="shared" si="106"/>
        <v>0</v>
      </c>
      <c r="AE280" s="3">
        <f t="shared" si="116"/>
        <v>8.7514975470394437E-3</v>
      </c>
      <c r="AF280" s="3">
        <f t="shared" si="108"/>
        <v>6.8807840252619193E-3</v>
      </c>
      <c r="AG280" s="3">
        <f t="shared" si="109"/>
        <v>6.2633607145755013E-2</v>
      </c>
      <c r="AH280" s="3">
        <f t="shared" si="110"/>
        <v>2.7233621635409178E-3</v>
      </c>
      <c r="AI280" s="3">
        <f t="shared" si="111"/>
        <v>2.4995772096567872E-6</v>
      </c>
      <c r="AJ280" s="3">
        <f t="shared" si="112"/>
        <v>8.8269455683239556E-7</v>
      </c>
      <c r="AK280" s="3">
        <f t="shared" si="113"/>
        <v>3.6331315241169355E-4</v>
      </c>
      <c r="AL280" s="3">
        <f t="shared" si="117"/>
        <v>8.1355946305775487E-2</v>
      </c>
      <c r="AM280" s="3">
        <f t="shared" si="118"/>
        <v>0.28522963784602662</v>
      </c>
      <c r="AO280" s="4">
        <f t="shared" si="119"/>
        <v>71.477036215397334</v>
      </c>
    </row>
    <row r="281" spans="1:41" x14ac:dyDescent="0.25">
      <c r="A281" t="s">
        <v>1211</v>
      </c>
      <c r="B281">
        <v>193</v>
      </c>
      <c r="C281">
        <v>8</v>
      </c>
      <c r="D281">
        <v>24.1</v>
      </c>
      <c r="E281" s="1">
        <v>0.98</v>
      </c>
      <c r="F281" t="s">
        <v>22</v>
      </c>
      <c r="G281" t="s">
        <v>1212</v>
      </c>
      <c r="H281" t="s">
        <v>1213</v>
      </c>
      <c r="I281" t="s">
        <v>296</v>
      </c>
      <c r="J281" t="s">
        <v>874</v>
      </c>
      <c r="K281" t="s">
        <v>22</v>
      </c>
      <c r="L281" t="s">
        <v>22</v>
      </c>
      <c r="N281">
        <f t="shared" si="114"/>
        <v>0</v>
      </c>
      <c r="O281">
        <f t="shared" ref="O281:O344" si="120">INT(LEFT(G281,FIND(" ",G281)-1))</f>
        <v>154</v>
      </c>
      <c r="P281">
        <f t="shared" ref="P281:P344" si="121">INT(LEFT(H281,FIND(" ",H281)-1))</f>
        <v>36</v>
      </c>
      <c r="Q281">
        <f t="shared" ref="Q281:Q344" si="122">INT(LEFT(I281,FIND(" ",I281)-1))</f>
        <v>1</v>
      </c>
      <c r="R281">
        <f t="shared" ref="R281:R344" si="123">INT(LEFT(J281,FIND(" ",J281)-1))</f>
        <v>2</v>
      </c>
      <c r="S281">
        <f t="shared" ref="S281:S344" si="124">INT(LEFT(K281,FIND(" ",K281)-1))</f>
        <v>0</v>
      </c>
      <c r="T281">
        <f t="shared" ref="T281:T344" si="125">INT(LEFT(L281,FIND(" ",L281)-1))</f>
        <v>0</v>
      </c>
      <c r="U281" s="2">
        <f t="shared" si="107"/>
        <v>193</v>
      </c>
      <c r="W281" s="3">
        <f t="shared" si="115"/>
        <v>0</v>
      </c>
      <c r="X281" s="3">
        <f t="shared" ref="X281:X344" si="126">O281/$U281</f>
        <v>0.79792746113989632</v>
      </c>
      <c r="Y281" s="3">
        <f t="shared" ref="Y281:Y344" si="127">P281/$U281</f>
        <v>0.18652849740932642</v>
      </c>
      <c r="Z281" s="3">
        <f t="shared" ref="Z281:Z344" si="128">Q281/$U281</f>
        <v>5.1813471502590676E-3</v>
      </c>
      <c r="AA281" s="3">
        <f t="shared" ref="AA281:AA344" si="129">R281/$U281</f>
        <v>1.0362694300518135E-2</v>
      </c>
      <c r="AB281" s="3">
        <f t="shared" ref="AB281:AB344" si="130">S281/$U281</f>
        <v>0</v>
      </c>
      <c r="AC281" s="3">
        <f t="shared" ref="AC281:AC344" si="131">T281/$U281</f>
        <v>0</v>
      </c>
      <c r="AE281" s="3">
        <f t="shared" si="116"/>
        <v>1.2186293056398257E-2</v>
      </c>
      <c r="AF281" s="3">
        <f t="shared" si="108"/>
        <v>0.51119206724327082</v>
      </c>
      <c r="AG281" s="3">
        <f t="shared" si="109"/>
        <v>0.29621575011664658</v>
      </c>
      <c r="AH281" s="3">
        <f t="shared" si="110"/>
        <v>2.2094225885836744E-3</v>
      </c>
      <c r="AI281" s="3">
        <f t="shared" si="111"/>
        <v>7.7118064751080775E-5</v>
      </c>
      <c r="AJ281" s="3">
        <f t="shared" si="112"/>
        <v>9.270693869660948E-6</v>
      </c>
      <c r="AK281" s="3">
        <f t="shared" si="113"/>
        <v>3.6331315241169355E-4</v>
      </c>
      <c r="AL281" s="3">
        <f t="shared" si="117"/>
        <v>0.82225323491593183</v>
      </c>
      <c r="AM281" s="3">
        <f t="shared" si="118"/>
        <v>0.90678180116052831</v>
      </c>
      <c r="AO281" s="4">
        <f t="shared" si="119"/>
        <v>9.3218198839471711</v>
      </c>
    </row>
    <row r="282" spans="1:41" x14ac:dyDescent="0.25">
      <c r="A282" t="s">
        <v>1214</v>
      </c>
      <c r="B282">
        <v>365</v>
      </c>
      <c r="C282">
        <v>13</v>
      </c>
      <c r="D282">
        <v>28</v>
      </c>
      <c r="E282" s="1">
        <v>0.98</v>
      </c>
      <c r="F282" t="s">
        <v>143</v>
      </c>
      <c r="G282" t="s">
        <v>1215</v>
      </c>
      <c r="H282" t="s">
        <v>1216</v>
      </c>
      <c r="I282" t="s">
        <v>176</v>
      </c>
      <c r="J282" t="s">
        <v>22</v>
      </c>
      <c r="K282" t="s">
        <v>22</v>
      </c>
      <c r="L282" t="s">
        <v>22</v>
      </c>
      <c r="N282">
        <f t="shared" si="114"/>
        <v>3</v>
      </c>
      <c r="O282">
        <f t="shared" si="120"/>
        <v>12</v>
      </c>
      <c r="P282">
        <f t="shared" si="121"/>
        <v>348</v>
      </c>
      <c r="Q282">
        <f t="shared" si="122"/>
        <v>2</v>
      </c>
      <c r="R282">
        <f t="shared" si="123"/>
        <v>0</v>
      </c>
      <c r="S282">
        <f t="shared" si="124"/>
        <v>0</v>
      </c>
      <c r="T282">
        <f t="shared" si="125"/>
        <v>0</v>
      </c>
      <c r="U282" s="2">
        <f t="shared" si="107"/>
        <v>365</v>
      </c>
      <c r="W282" s="3">
        <f t="shared" si="115"/>
        <v>8.21917808219178E-3</v>
      </c>
      <c r="X282" s="3">
        <f t="shared" si="126"/>
        <v>3.287671232876712E-2</v>
      </c>
      <c r="Y282" s="3">
        <f t="shared" si="127"/>
        <v>0.95342465753424654</v>
      </c>
      <c r="Z282" s="3">
        <f t="shared" si="128"/>
        <v>5.4794520547945206E-3</v>
      </c>
      <c r="AA282" s="3">
        <f t="shared" si="129"/>
        <v>0</v>
      </c>
      <c r="AB282" s="3">
        <f t="shared" si="130"/>
        <v>0</v>
      </c>
      <c r="AC282" s="3">
        <f t="shared" si="131"/>
        <v>0</v>
      </c>
      <c r="AE282" s="3">
        <f t="shared" si="116"/>
        <v>1.0439192421747746E-2</v>
      </c>
      <c r="AF282" s="3">
        <f t="shared" si="108"/>
        <v>2.507383351537348E-3</v>
      </c>
      <c r="AG282" s="3">
        <f t="shared" si="109"/>
        <v>4.9568167776709506E-2</v>
      </c>
      <c r="AH282" s="3">
        <f t="shared" si="110"/>
        <v>2.1814869138849589E-3</v>
      </c>
      <c r="AI282" s="3">
        <f t="shared" si="111"/>
        <v>2.4995772096567872E-6</v>
      </c>
      <c r="AJ282" s="3">
        <f t="shared" si="112"/>
        <v>9.270693869660948E-6</v>
      </c>
      <c r="AK282" s="3">
        <f t="shared" si="113"/>
        <v>3.6331315241169355E-4</v>
      </c>
      <c r="AL282" s="3">
        <f t="shared" si="117"/>
        <v>6.5071313887370585E-2</v>
      </c>
      <c r="AM282" s="3">
        <f t="shared" si="118"/>
        <v>0.25509079537954832</v>
      </c>
      <c r="AO282" s="4">
        <f t="shared" si="119"/>
        <v>74.490920462045167</v>
      </c>
    </row>
    <row r="283" spans="1:41" x14ac:dyDescent="0.25">
      <c r="A283" t="s">
        <v>1217</v>
      </c>
      <c r="B283">
        <v>755</v>
      </c>
      <c r="C283">
        <v>32</v>
      </c>
      <c r="D283">
        <v>23.5</v>
      </c>
      <c r="E283" s="1">
        <v>0.92</v>
      </c>
      <c r="F283" t="s">
        <v>546</v>
      </c>
      <c r="G283" t="s">
        <v>70</v>
      </c>
      <c r="H283" t="s">
        <v>1218</v>
      </c>
      <c r="I283" t="s">
        <v>64</v>
      </c>
      <c r="J283" t="s">
        <v>64</v>
      </c>
      <c r="K283" t="s">
        <v>64</v>
      </c>
      <c r="L283" t="s">
        <v>227</v>
      </c>
      <c r="N283">
        <f t="shared" si="114"/>
        <v>8</v>
      </c>
      <c r="O283">
        <f t="shared" si="120"/>
        <v>2</v>
      </c>
      <c r="P283">
        <f t="shared" si="121"/>
        <v>737</v>
      </c>
      <c r="Q283">
        <f t="shared" si="122"/>
        <v>1</v>
      </c>
      <c r="R283">
        <f t="shared" si="123"/>
        <v>1</v>
      </c>
      <c r="S283">
        <f t="shared" si="124"/>
        <v>1</v>
      </c>
      <c r="T283">
        <f t="shared" si="125"/>
        <v>5</v>
      </c>
      <c r="U283" s="2">
        <f t="shared" si="107"/>
        <v>755</v>
      </c>
      <c r="W283" s="3">
        <f t="shared" si="115"/>
        <v>1.0596026490066225E-2</v>
      </c>
      <c r="X283" s="3">
        <f t="shared" si="126"/>
        <v>2.6490066225165563E-3</v>
      </c>
      <c r="Y283" s="3">
        <f t="shared" si="127"/>
        <v>0.97615894039735096</v>
      </c>
      <c r="Z283" s="3">
        <f t="shared" si="128"/>
        <v>1.3245033112582781E-3</v>
      </c>
      <c r="AA283" s="3">
        <f t="shared" si="129"/>
        <v>1.3245033112582781E-3</v>
      </c>
      <c r="AB283" s="3">
        <f t="shared" si="130"/>
        <v>1.3245033112582781E-3</v>
      </c>
      <c r="AC283" s="3">
        <f t="shared" si="131"/>
        <v>6.6225165562913907E-3</v>
      </c>
      <c r="AE283" s="3">
        <f t="shared" si="116"/>
        <v>9.9591453780801531E-3</v>
      </c>
      <c r="AF283" s="3">
        <f t="shared" si="108"/>
        <v>6.4483284591726302E-3</v>
      </c>
      <c r="AG283" s="3">
        <f t="shared" si="109"/>
        <v>6.0208095836108033E-2</v>
      </c>
      <c r="AH283" s="3">
        <f t="shared" si="110"/>
        <v>2.5868758300233692E-3</v>
      </c>
      <c r="AI283" s="3">
        <f t="shared" si="111"/>
        <v>6.5793181163487557E-8</v>
      </c>
      <c r="AJ283" s="3">
        <f t="shared" si="112"/>
        <v>2.9593567567735027E-6</v>
      </c>
      <c r="AK283" s="3">
        <f t="shared" si="113"/>
        <v>1.5471027886222052E-4</v>
      </c>
      <c r="AL283" s="3">
        <f t="shared" si="117"/>
        <v>7.936018093218436E-2</v>
      </c>
      <c r="AM283" s="3">
        <f t="shared" si="118"/>
        <v>0.28170939091940894</v>
      </c>
      <c r="AO283" s="4">
        <f t="shared" si="119"/>
        <v>71.829060908059105</v>
      </c>
    </row>
    <row r="284" spans="1:41" x14ac:dyDescent="0.25">
      <c r="A284" t="s">
        <v>1219</v>
      </c>
      <c r="B284">
        <v>478</v>
      </c>
      <c r="C284">
        <v>19</v>
      </c>
      <c r="D284">
        <v>25.1</v>
      </c>
      <c r="E284" s="1">
        <v>0.73</v>
      </c>
      <c r="F284" t="s">
        <v>1220</v>
      </c>
      <c r="G284" t="s">
        <v>988</v>
      </c>
      <c r="H284" t="s">
        <v>1221</v>
      </c>
      <c r="I284" t="s">
        <v>1222</v>
      </c>
      <c r="J284" t="s">
        <v>23</v>
      </c>
      <c r="K284" t="s">
        <v>82</v>
      </c>
      <c r="L284" t="s">
        <v>1223</v>
      </c>
      <c r="N284">
        <f t="shared" si="114"/>
        <v>39</v>
      </c>
      <c r="O284">
        <f t="shared" si="120"/>
        <v>33</v>
      </c>
      <c r="P284">
        <f t="shared" si="121"/>
        <v>348</v>
      </c>
      <c r="Q284">
        <f t="shared" si="122"/>
        <v>36</v>
      </c>
      <c r="R284">
        <f t="shared" si="123"/>
        <v>2</v>
      </c>
      <c r="S284">
        <f t="shared" si="124"/>
        <v>3</v>
      </c>
      <c r="T284">
        <f t="shared" si="125"/>
        <v>17</v>
      </c>
      <c r="U284" s="2">
        <f t="shared" si="107"/>
        <v>478</v>
      </c>
      <c r="W284" s="3">
        <f t="shared" si="115"/>
        <v>8.1589958158995821E-2</v>
      </c>
      <c r="X284" s="3">
        <f t="shared" si="126"/>
        <v>6.903765690376569E-2</v>
      </c>
      <c r="Y284" s="3">
        <f t="shared" si="127"/>
        <v>0.72803347280334729</v>
      </c>
      <c r="Z284" s="3">
        <f t="shared" si="128"/>
        <v>7.5313807531380755E-2</v>
      </c>
      <c r="AA284" s="3">
        <f t="shared" si="129"/>
        <v>4.1841004184100415E-3</v>
      </c>
      <c r="AB284" s="3">
        <f t="shared" si="130"/>
        <v>6.2761506276150627E-3</v>
      </c>
      <c r="AC284" s="3">
        <f t="shared" si="131"/>
        <v>3.5564853556485358E-2</v>
      </c>
      <c r="AE284" s="3">
        <f t="shared" si="116"/>
        <v>8.2953136514025364E-4</v>
      </c>
      <c r="AF284" s="3">
        <f t="shared" si="108"/>
        <v>1.9356696401487731E-4</v>
      </c>
      <c r="AG284" s="3">
        <f t="shared" si="109"/>
        <v>7.5739836184950852E-6</v>
      </c>
      <c r="AH284" s="3">
        <f t="shared" si="110"/>
        <v>5.3490276378663612E-4</v>
      </c>
      <c r="AI284" s="3">
        <f t="shared" si="111"/>
        <v>6.7761050993610641E-6</v>
      </c>
      <c r="AJ284" s="3">
        <f t="shared" si="112"/>
        <v>1.0441746983427247E-5</v>
      </c>
      <c r="AK284" s="3">
        <f t="shared" si="113"/>
        <v>2.7238460136943453E-4</v>
      </c>
      <c r="AL284" s="3">
        <f t="shared" si="117"/>
        <v>1.855177530012485E-3</v>
      </c>
      <c r="AM284" s="3">
        <f t="shared" si="118"/>
        <v>4.3071771846680339E-2</v>
      </c>
      <c r="AO284" s="4">
        <f t="shared" si="119"/>
        <v>95.692822815331965</v>
      </c>
    </row>
    <row r="285" spans="1:41" x14ac:dyDescent="0.25">
      <c r="A285" t="s">
        <v>1224</v>
      </c>
      <c r="B285">
        <v>458</v>
      </c>
      <c r="C285">
        <v>17</v>
      </c>
      <c r="D285">
        <v>26.9</v>
      </c>
      <c r="E285" s="1">
        <v>0.11</v>
      </c>
      <c r="F285" t="s">
        <v>1225</v>
      </c>
      <c r="G285" t="s">
        <v>997</v>
      </c>
      <c r="H285" t="s">
        <v>1226</v>
      </c>
      <c r="I285" t="s">
        <v>1070</v>
      </c>
      <c r="J285" t="s">
        <v>22</v>
      </c>
      <c r="K285" t="s">
        <v>23</v>
      </c>
      <c r="L285" t="s">
        <v>1227</v>
      </c>
      <c r="N285">
        <f t="shared" si="114"/>
        <v>301</v>
      </c>
      <c r="O285">
        <f t="shared" si="120"/>
        <v>5</v>
      </c>
      <c r="P285">
        <f t="shared" si="121"/>
        <v>76</v>
      </c>
      <c r="Q285">
        <f t="shared" si="122"/>
        <v>46</v>
      </c>
      <c r="R285">
        <f t="shared" si="123"/>
        <v>0</v>
      </c>
      <c r="S285">
        <f t="shared" si="124"/>
        <v>2</v>
      </c>
      <c r="T285">
        <f t="shared" si="125"/>
        <v>28</v>
      </c>
      <c r="U285" s="2">
        <f t="shared" si="107"/>
        <v>458</v>
      </c>
      <c r="W285" s="3">
        <f t="shared" si="115"/>
        <v>0.65720524017467252</v>
      </c>
      <c r="X285" s="3">
        <f t="shared" si="126"/>
        <v>1.0917030567685589E-2</v>
      </c>
      <c r="Y285" s="3">
        <f t="shared" si="127"/>
        <v>0.16593886462882096</v>
      </c>
      <c r="Z285" s="3">
        <f t="shared" si="128"/>
        <v>0.10043668122270742</v>
      </c>
      <c r="AA285" s="3">
        <f t="shared" si="129"/>
        <v>0</v>
      </c>
      <c r="AB285" s="3">
        <f t="shared" si="130"/>
        <v>4.3668122270742356E-3</v>
      </c>
      <c r="AC285" s="3">
        <f t="shared" si="131"/>
        <v>6.1135371179039298E-2</v>
      </c>
      <c r="AE285" s="3">
        <f t="shared" si="116"/>
        <v>0.29900521797898305</v>
      </c>
      <c r="AF285" s="3">
        <f t="shared" si="108"/>
        <v>5.1888194810093295E-3</v>
      </c>
      <c r="AG285" s="3">
        <f t="shared" si="109"/>
        <v>0.31905178920616961</v>
      </c>
      <c r="AH285" s="3">
        <f t="shared" si="110"/>
        <v>2.3281434317990336E-3</v>
      </c>
      <c r="AI285" s="3">
        <f t="shared" si="111"/>
        <v>2.4995772096567872E-6</v>
      </c>
      <c r="AJ285" s="3">
        <f t="shared" si="112"/>
        <v>1.7477654661060857E-6</v>
      </c>
      <c r="AK285" s="3">
        <f t="shared" si="113"/>
        <v>1.770271624179749E-3</v>
      </c>
      <c r="AL285" s="3">
        <f t="shared" si="117"/>
        <v>0.62734848906481655</v>
      </c>
      <c r="AM285" s="3">
        <f t="shared" si="118"/>
        <v>0.79205333726007154</v>
      </c>
      <c r="AO285" s="4">
        <f t="shared" si="119"/>
        <v>20.794666273992846</v>
      </c>
    </row>
    <row r="286" spans="1:41" x14ac:dyDescent="0.25">
      <c r="A286" t="s">
        <v>1228</v>
      </c>
      <c r="B286">
        <v>616</v>
      </c>
      <c r="C286">
        <v>26</v>
      </c>
      <c r="D286">
        <v>23.6</v>
      </c>
      <c r="E286" s="1">
        <v>0.93</v>
      </c>
      <c r="F286" t="s">
        <v>1229</v>
      </c>
      <c r="G286" t="s">
        <v>20</v>
      </c>
      <c r="H286" t="s">
        <v>1230</v>
      </c>
      <c r="I286" t="s">
        <v>20</v>
      </c>
      <c r="J286" t="s">
        <v>22</v>
      </c>
      <c r="K286" t="s">
        <v>22</v>
      </c>
      <c r="L286" t="s">
        <v>255</v>
      </c>
      <c r="N286">
        <f t="shared" si="114"/>
        <v>21</v>
      </c>
      <c r="O286">
        <f t="shared" si="120"/>
        <v>1</v>
      </c>
      <c r="P286">
        <f t="shared" si="121"/>
        <v>588</v>
      </c>
      <c r="Q286">
        <f t="shared" si="122"/>
        <v>1</v>
      </c>
      <c r="R286">
        <f t="shared" si="123"/>
        <v>0</v>
      </c>
      <c r="S286">
        <f t="shared" si="124"/>
        <v>0</v>
      </c>
      <c r="T286">
        <f t="shared" si="125"/>
        <v>5</v>
      </c>
      <c r="U286" s="2">
        <f t="shared" si="107"/>
        <v>616</v>
      </c>
      <c r="W286" s="3">
        <f t="shared" si="115"/>
        <v>3.4090909090909088E-2</v>
      </c>
      <c r="X286" s="3">
        <f t="shared" si="126"/>
        <v>1.6233766233766235E-3</v>
      </c>
      <c r="Y286" s="3">
        <f t="shared" si="127"/>
        <v>0.95454545454545459</v>
      </c>
      <c r="Z286" s="3">
        <f t="shared" si="128"/>
        <v>1.6233766233766235E-3</v>
      </c>
      <c r="AA286" s="3">
        <f t="shared" si="129"/>
        <v>0</v>
      </c>
      <c r="AB286" s="3">
        <f t="shared" si="130"/>
        <v>0</v>
      </c>
      <c r="AC286" s="3">
        <f t="shared" si="131"/>
        <v>8.1168831168831161E-3</v>
      </c>
      <c r="AE286" s="3">
        <f t="shared" si="116"/>
        <v>5.8217869357018344E-3</v>
      </c>
      <c r="AF286" s="3">
        <f t="shared" si="108"/>
        <v>6.6140995996160652E-3</v>
      </c>
      <c r="AG286" s="3">
        <f t="shared" si="109"/>
        <v>5.0068490432968828E-2</v>
      </c>
      <c r="AH286" s="3">
        <f t="shared" si="110"/>
        <v>2.5565629614408684E-3</v>
      </c>
      <c r="AI286" s="3">
        <f t="shared" si="111"/>
        <v>2.4995772096567872E-6</v>
      </c>
      <c r="AJ286" s="3">
        <f t="shared" si="112"/>
        <v>9.270693869660948E-6</v>
      </c>
      <c r="AK286" s="3">
        <f t="shared" si="113"/>
        <v>1.1976877460829501E-4</v>
      </c>
      <c r="AL286" s="3">
        <f t="shared" si="117"/>
        <v>6.5192478975415219E-2</v>
      </c>
      <c r="AM286" s="3">
        <f t="shared" si="118"/>
        <v>0.25532817896858784</v>
      </c>
      <c r="AO286" s="4">
        <f t="shared" si="119"/>
        <v>74.467182103141212</v>
      </c>
    </row>
    <row r="287" spans="1:41" x14ac:dyDescent="0.25">
      <c r="A287" t="s">
        <v>1231</v>
      </c>
      <c r="B287">
        <v>684</v>
      </c>
      <c r="C287">
        <v>28</v>
      </c>
      <c r="D287">
        <v>24.4</v>
      </c>
      <c r="E287" s="1">
        <v>0.78</v>
      </c>
      <c r="F287" t="s">
        <v>1232</v>
      </c>
      <c r="G287" t="s">
        <v>1233</v>
      </c>
      <c r="H287" t="s">
        <v>1234</v>
      </c>
      <c r="I287" t="s">
        <v>1235</v>
      </c>
      <c r="J287" t="s">
        <v>70</v>
      </c>
      <c r="K287" t="s">
        <v>70</v>
      </c>
      <c r="L287" t="s">
        <v>224</v>
      </c>
      <c r="N287">
        <f t="shared" si="114"/>
        <v>380</v>
      </c>
      <c r="O287">
        <f t="shared" si="120"/>
        <v>22</v>
      </c>
      <c r="P287">
        <f t="shared" si="121"/>
        <v>236</v>
      </c>
      <c r="Q287">
        <f t="shared" si="122"/>
        <v>28</v>
      </c>
      <c r="R287">
        <f t="shared" si="123"/>
        <v>2</v>
      </c>
      <c r="S287">
        <f t="shared" si="124"/>
        <v>2</v>
      </c>
      <c r="T287">
        <f t="shared" si="125"/>
        <v>14</v>
      </c>
      <c r="U287" s="2">
        <f t="shared" si="107"/>
        <v>684</v>
      </c>
      <c r="W287" s="3">
        <f t="shared" si="115"/>
        <v>0.55555555555555558</v>
      </c>
      <c r="X287" s="3">
        <f t="shared" si="126"/>
        <v>3.2163742690058478E-2</v>
      </c>
      <c r="Y287" s="3">
        <f t="shared" si="127"/>
        <v>0.34502923976608185</v>
      </c>
      <c r="Z287" s="3">
        <f t="shared" si="128"/>
        <v>4.0935672514619881E-2</v>
      </c>
      <c r="AA287" s="3">
        <f t="shared" si="129"/>
        <v>2.9239766081871343E-3</v>
      </c>
      <c r="AB287" s="3">
        <f t="shared" si="130"/>
        <v>2.9239766081871343E-3</v>
      </c>
      <c r="AC287" s="3">
        <f t="shared" si="131"/>
        <v>2.046783625730994E-2</v>
      </c>
      <c r="AE287" s="3">
        <f t="shared" si="116"/>
        <v>0.19817099690318607</v>
      </c>
      <c r="AF287" s="3">
        <f t="shared" si="108"/>
        <v>2.5792938456045862E-3</v>
      </c>
      <c r="AG287" s="3">
        <f t="shared" si="109"/>
        <v>0.14880793855563149</v>
      </c>
      <c r="AH287" s="3">
        <f t="shared" si="110"/>
        <v>1.2656632601629691E-4</v>
      </c>
      <c r="AI287" s="3">
        <f t="shared" si="111"/>
        <v>1.8035724009328541E-6</v>
      </c>
      <c r="AJ287" s="3">
        <f t="shared" si="112"/>
        <v>1.4593801528887464E-8</v>
      </c>
      <c r="AK287" s="3">
        <f t="shared" si="113"/>
        <v>1.9798207313919912E-6</v>
      </c>
      <c r="AL287" s="3">
        <f t="shared" si="117"/>
        <v>0.34968859361737237</v>
      </c>
      <c r="AM287" s="3">
        <f t="shared" si="118"/>
        <v>0.59134473331329529</v>
      </c>
      <c r="AO287" s="4">
        <f t="shared" si="119"/>
        <v>40.865526668670469</v>
      </c>
    </row>
    <row r="288" spans="1:41" x14ac:dyDescent="0.25">
      <c r="A288" t="s">
        <v>1236</v>
      </c>
      <c r="B288">
        <v>419</v>
      </c>
      <c r="C288">
        <v>20</v>
      </c>
      <c r="D288">
        <v>20.9</v>
      </c>
      <c r="E288" s="1">
        <v>0.93</v>
      </c>
      <c r="F288" t="s">
        <v>1237</v>
      </c>
      <c r="G288" t="s">
        <v>1238</v>
      </c>
      <c r="H288" t="s">
        <v>1239</v>
      </c>
      <c r="I288" t="s">
        <v>58</v>
      </c>
      <c r="J288" t="s">
        <v>22</v>
      </c>
      <c r="K288" t="s">
        <v>22</v>
      </c>
      <c r="L288" t="s">
        <v>22</v>
      </c>
      <c r="N288">
        <f t="shared" si="114"/>
        <v>8</v>
      </c>
      <c r="O288">
        <f t="shared" si="120"/>
        <v>76</v>
      </c>
      <c r="P288">
        <f t="shared" si="121"/>
        <v>332</v>
      </c>
      <c r="Q288">
        <f t="shared" si="122"/>
        <v>3</v>
      </c>
      <c r="R288">
        <f t="shared" si="123"/>
        <v>0</v>
      </c>
      <c r="S288">
        <f t="shared" si="124"/>
        <v>0</v>
      </c>
      <c r="T288">
        <f t="shared" si="125"/>
        <v>0</v>
      </c>
      <c r="U288" s="2">
        <f t="shared" si="107"/>
        <v>419</v>
      </c>
      <c r="W288" s="3">
        <f t="shared" si="115"/>
        <v>1.9093078758949882E-2</v>
      </c>
      <c r="X288" s="3">
        <f t="shared" si="126"/>
        <v>0.18138424821002386</v>
      </c>
      <c r="Y288" s="3">
        <f t="shared" si="127"/>
        <v>0.79236276849642007</v>
      </c>
      <c r="Z288" s="3">
        <f t="shared" si="128"/>
        <v>7.1599045346062056E-3</v>
      </c>
      <c r="AA288" s="3">
        <f t="shared" si="129"/>
        <v>0</v>
      </c>
      <c r="AB288" s="3">
        <f t="shared" si="130"/>
        <v>0</v>
      </c>
      <c r="AC288" s="3">
        <f t="shared" si="131"/>
        <v>0</v>
      </c>
      <c r="AE288" s="3">
        <f t="shared" si="116"/>
        <v>8.3354098130113807E-3</v>
      </c>
      <c r="AF288" s="3">
        <f t="shared" si="108"/>
        <v>9.6892044776458741E-3</v>
      </c>
      <c r="AG288" s="3">
        <f t="shared" si="109"/>
        <v>3.7917526133599711E-3</v>
      </c>
      <c r="AH288" s="3">
        <f t="shared" si="110"/>
        <v>2.0273350949318422E-3</v>
      </c>
      <c r="AI288" s="3">
        <f t="shared" si="111"/>
        <v>2.4995772096567872E-6</v>
      </c>
      <c r="AJ288" s="3">
        <f t="shared" si="112"/>
        <v>9.270693869660948E-6</v>
      </c>
      <c r="AK288" s="3">
        <f t="shared" si="113"/>
        <v>3.6331315241169355E-4</v>
      </c>
      <c r="AL288" s="3">
        <f t="shared" si="117"/>
        <v>2.4218785422440083E-2</v>
      </c>
      <c r="AM288" s="3">
        <f t="shared" si="118"/>
        <v>0.15562385878277174</v>
      </c>
      <c r="AO288" s="4">
        <f t="shared" si="119"/>
        <v>84.437614121722831</v>
      </c>
    </row>
    <row r="289" spans="1:41" x14ac:dyDescent="0.25">
      <c r="A289" t="s">
        <v>1240</v>
      </c>
      <c r="B289">
        <v>718</v>
      </c>
      <c r="C289">
        <v>29</v>
      </c>
      <c r="D289">
        <v>24.7</v>
      </c>
      <c r="E289" s="1">
        <v>0.95</v>
      </c>
      <c r="F289" t="s">
        <v>1241</v>
      </c>
      <c r="G289" t="s">
        <v>1242</v>
      </c>
      <c r="H289" t="s">
        <v>1243</v>
      </c>
      <c r="I289" t="s">
        <v>64</v>
      </c>
      <c r="J289" t="s">
        <v>64</v>
      </c>
      <c r="K289" t="s">
        <v>22</v>
      </c>
      <c r="L289" t="s">
        <v>70</v>
      </c>
      <c r="N289">
        <f t="shared" si="114"/>
        <v>13</v>
      </c>
      <c r="O289">
        <f t="shared" si="120"/>
        <v>72</v>
      </c>
      <c r="P289">
        <f t="shared" si="121"/>
        <v>629</v>
      </c>
      <c r="Q289">
        <f t="shared" si="122"/>
        <v>1</v>
      </c>
      <c r="R289">
        <f t="shared" si="123"/>
        <v>1</v>
      </c>
      <c r="S289">
        <f t="shared" si="124"/>
        <v>0</v>
      </c>
      <c r="T289">
        <f t="shared" si="125"/>
        <v>2</v>
      </c>
      <c r="U289" s="2">
        <f t="shared" si="107"/>
        <v>718</v>
      </c>
      <c r="W289" s="3">
        <f t="shared" si="115"/>
        <v>1.8105849582172703E-2</v>
      </c>
      <c r="X289" s="3">
        <f t="shared" si="126"/>
        <v>0.10027855153203342</v>
      </c>
      <c r="Y289" s="3">
        <f t="shared" si="127"/>
        <v>0.87604456824512533</v>
      </c>
      <c r="Z289" s="3">
        <f t="shared" si="128"/>
        <v>1.3927576601671309E-3</v>
      </c>
      <c r="AA289" s="3">
        <f t="shared" si="129"/>
        <v>1.3927576601671309E-3</v>
      </c>
      <c r="AB289" s="3">
        <f t="shared" si="130"/>
        <v>0</v>
      </c>
      <c r="AC289" s="3">
        <f t="shared" si="131"/>
        <v>2.7855153203342618E-3</v>
      </c>
      <c r="AE289" s="3">
        <f t="shared" si="116"/>
        <v>8.5166494524440191E-3</v>
      </c>
      <c r="AF289" s="3">
        <f t="shared" si="108"/>
        <v>3.0026166757161557E-4</v>
      </c>
      <c r="AG289" s="3">
        <f t="shared" si="109"/>
        <v>2.1100179493220236E-2</v>
      </c>
      <c r="AH289" s="3">
        <f t="shared" si="110"/>
        <v>2.5799374734896087E-3</v>
      </c>
      <c r="AI289" s="3">
        <f t="shared" si="111"/>
        <v>3.5437108537583214E-8</v>
      </c>
      <c r="AJ289" s="3">
        <f t="shared" si="112"/>
        <v>9.270693869660948E-6</v>
      </c>
      <c r="AK289" s="3">
        <f t="shared" si="113"/>
        <v>2.6488408516398449E-4</v>
      </c>
      <c r="AL289" s="3">
        <f t="shared" si="117"/>
        <v>3.2771218302867666E-2</v>
      </c>
      <c r="AM289" s="3">
        <f t="shared" si="118"/>
        <v>0.18102822515527148</v>
      </c>
      <c r="AO289" s="4">
        <f t="shared" si="119"/>
        <v>81.897177484472849</v>
      </c>
    </row>
    <row r="290" spans="1:41" x14ac:dyDescent="0.25">
      <c r="A290" t="s">
        <v>1244</v>
      </c>
      <c r="B290">
        <v>534</v>
      </c>
      <c r="C290">
        <v>22</v>
      </c>
      <c r="D290">
        <v>24.2</v>
      </c>
      <c r="E290" s="1">
        <v>0.93</v>
      </c>
      <c r="F290" t="s">
        <v>105</v>
      </c>
      <c r="G290" t="s">
        <v>944</v>
      </c>
      <c r="H290" t="s">
        <v>1245</v>
      </c>
      <c r="I290" t="s">
        <v>367</v>
      </c>
      <c r="J290" t="s">
        <v>82</v>
      </c>
      <c r="K290" t="s">
        <v>22</v>
      </c>
      <c r="L290" t="s">
        <v>23</v>
      </c>
      <c r="N290">
        <f t="shared" si="114"/>
        <v>19</v>
      </c>
      <c r="O290">
        <f t="shared" si="120"/>
        <v>17</v>
      </c>
      <c r="P290">
        <f t="shared" si="121"/>
        <v>478</v>
      </c>
      <c r="Q290">
        <f t="shared" si="122"/>
        <v>15</v>
      </c>
      <c r="R290">
        <f t="shared" si="123"/>
        <v>3</v>
      </c>
      <c r="S290">
        <f t="shared" si="124"/>
        <v>0</v>
      </c>
      <c r="T290">
        <f t="shared" si="125"/>
        <v>2</v>
      </c>
      <c r="U290" s="2">
        <f t="shared" si="107"/>
        <v>534</v>
      </c>
      <c r="W290" s="3">
        <f t="shared" si="115"/>
        <v>3.5580524344569285E-2</v>
      </c>
      <c r="X290" s="3">
        <f t="shared" si="126"/>
        <v>3.1835205992509365E-2</v>
      </c>
      <c r="Y290" s="3">
        <f t="shared" si="127"/>
        <v>0.89513108614232206</v>
      </c>
      <c r="Z290" s="3">
        <f t="shared" si="128"/>
        <v>2.8089887640449437E-2</v>
      </c>
      <c r="AA290" s="3">
        <f t="shared" si="129"/>
        <v>5.6179775280898875E-3</v>
      </c>
      <c r="AB290" s="3">
        <f t="shared" si="130"/>
        <v>0</v>
      </c>
      <c r="AC290" s="3">
        <f t="shared" si="131"/>
        <v>3.7453183520599251E-3</v>
      </c>
      <c r="AE290" s="3">
        <f t="shared" si="116"/>
        <v>5.5966887091162421E-3</v>
      </c>
      <c r="AF290" s="3">
        <f t="shared" si="108"/>
        <v>2.6127724033740366E-3</v>
      </c>
      <c r="AG290" s="3">
        <f t="shared" si="109"/>
        <v>2.700945198207523E-2</v>
      </c>
      <c r="AH290" s="3">
        <f t="shared" si="110"/>
        <v>5.8061504341289495E-4</v>
      </c>
      <c r="AI290" s="3">
        <f t="shared" si="111"/>
        <v>1.6297146172124023E-5</v>
      </c>
      <c r="AJ290" s="3">
        <f t="shared" si="112"/>
        <v>9.270693869660948E-6</v>
      </c>
      <c r="AK290" s="3">
        <f t="shared" si="113"/>
        <v>2.3456321941468268E-4</v>
      </c>
      <c r="AL290" s="3">
        <f t="shared" si="117"/>
        <v>3.6059659197434875E-2</v>
      </c>
      <c r="AM290" s="3">
        <f t="shared" si="118"/>
        <v>0.18989381031891187</v>
      </c>
      <c r="AO290" s="4">
        <f t="shared" si="119"/>
        <v>81.010618968108815</v>
      </c>
    </row>
    <row r="291" spans="1:41" x14ac:dyDescent="0.25">
      <c r="A291" t="s">
        <v>1246</v>
      </c>
      <c r="B291">
        <v>399</v>
      </c>
      <c r="C291">
        <v>17</v>
      </c>
      <c r="D291">
        <v>23.4</v>
      </c>
      <c r="E291" s="1">
        <v>0.33</v>
      </c>
      <c r="F291" t="s">
        <v>1247</v>
      </c>
      <c r="G291" t="s">
        <v>76</v>
      </c>
      <c r="H291" t="s">
        <v>1248</v>
      </c>
      <c r="I291" t="s">
        <v>1249</v>
      </c>
      <c r="J291" t="s">
        <v>143</v>
      </c>
      <c r="K291" t="s">
        <v>143</v>
      </c>
      <c r="L291" t="s">
        <v>1250</v>
      </c>
      <c r="N291">
        <f t="shared" si="114"/>
        <v>168</v>
      </c>
      <c r="O291">
        <f t="shared" si="120"/>
        <v>14</v>
      </c>
      <c r="P291">
        <f t="shared" si="121"/>
        <v>131</v>
      </c>
      <c r="Q291">
        <f t="shared" si="122"/>
        <v>36</v>
      </c>
      <c r="R291">
        <f t="shared" si="123"/>
        <v>3</v>
      </c>
      <c r="S291">
        <f t="shared" si="124"/>
        <v>3</v>
      </c>
      <c r="T291">
        <f t="shared" si="125"/>
        <v>44</v>
      </c>
      <c r="U291" s="2">
        <f t="shared" si="107"/>
        <v>399</v>
      </c>
      <c r="W291" s="3">
        <f t="shared" si="115"/>
        <v>0.42105263157894735</v>
      </c>
      <c r="X291" s="3">
        <f t="shared" si="126"/>
        <v>3.5087719298245612E-2</v>
      </c>
      <c r="Y291" s="3">
        <f t="shared" si="127"/>
        <v>0.32832080200501251</v>
      </c>
      <c r="Z291" s="3">
        <f t="shared" si="128"/>
        <v>9.0225563909774431E-2</v>
      </c>
      <c r="AA291" s="3">
        <f t="shared" si="129"/>
        <v>7.5187969924812026E-3</v>
      </c>
      <c r="AB291" s="3">
        <f t="shared" si="130"/>
        <v>7.5187969924812026E-3</v>
      </c>
      <c r="AC291" s="3">
        <f t="shared" si="131"/>
        <v>0.11027568922305764</v>
      </c>
      <c r="AE291" s="3">
        <f t="shared" si="116"/>
        <v>9.6510311139602387E-2</v>
      </c>
      <c r="AF291" s="3">
        <f t="shared" si="108"/>
        <v>2.2908449542802622E-3</v>
      </c>
      <c r="AG291" s="3">
        <f t="shared" si="109"/>
        <v>0.16197788138124247</v>
      </c>
      <c r="AH291" s="3">
        <f t="shared" si="110"/>
        <v>1.4470204004823357E-3</v>
      </c>
      <c r="AI291" s="3">
        <f t="shared" si="111"/>
        <v>3.5257372245073956E-5</v>
      </c>
      <c r="AJ291" s="3">
        <f t="shared" si="112"/>
        <v>2.0016815380885789E-5</v>
      </c>
      <c r="AK291" s="3">
        <f t="shared" si="113"/>
        <v>8.3201605345545899E-3</v>
      </c>
      <c r="AL291" s="3">
        <f t="shared" si="117"/>
        <v>0.27060149259778798</v>
      </c>
      <c r="AM291" s="3">
        <f t="shared" si="118"/>
        <v>0.52019370680332921</v>
      </c>
      <c r="AO291" s="4">
        <f t="shared" si="119"/>
        <v>47.980629319667081</v>
      </c>
    </row>
    <row r="292" spans="1:41" x14ac:dyDescent="0.25">
      <c r="A292" t="s">
        <v>1251</v>
      </c>
      <c r="B292">
        <v>537</v>
      </c>
      <c r="C292">
        <v>21</v>
      </c>
      <c r="D292">
        <v>25.5</v>
      </c>
      <c r="E292" s="1">
        <v>0.06</v>
      </c>
      <c r="F292" t="s">
        <v>1252</v>
      </c>
      <c r="G292" t="s">
        <v>1253</v>
      </c>
      <c r="H292" t="s">
        <v>1254</v>
      </c>
      <c r="I292" t="s">
        <v>1255</v>
      </c>
      <c r="J292" t="s">
        <v>22</v>
      </c>
      <c r="K292" t="s">
        <v>22</v>
      </c>
      <c r="L292" t="s">
        <v>1256</v>
      </c>
      <c r="N292">
        <f t="shared" si="114"/>
        <v>418</v>
      </c>
      <c r="O292">
        <f t="shared" si="120"/>
        <v>11</v>
      </c>
      <c r="P292">
        <f t="shared" si="121"/>
        <v>36</v>
      </c>
      <c r="Q292">
        <f t="shared" si="122"/>
        <v>45</v>
      </c>
      <c r="R292">
        <f t="shared" si="123"/>
        <v>0</v>
      </c>
      <c r="S292">
        <f t="shared" si="124"/>
        <v>0</v>
      </c>
      <c r="T292">
        <f t="shared" si="125"/>
        <v>27</v>
      </c>
      <c r="U292" s="2">
        <f t="shared" si="107"/>
        <v>537</v>
      </c>
      <c r="W292" s="3">
        <f t="shared" si="115"/>
        <v>0.77839851024208562</v>
      </c>
      <c r="X292" s="3">
        <f t="shared" si="126"/>
        <v>2.0484171322160148E-2</v>
      </c>
      <c r="Y292" s="3">
        <f t="shared" si="127"/>
        <v>6.7039106145251395E-2</v>
      </c>
      <c r="Z292" s="3">
        <f t="shared" si="128"/>
        <v>8.3798882681564241E-2</v>
      </c>
      <c r="AA292" s="3">
        <f t="shared" si="129"/>
        <v>0</v>
      </c>
      <c r="AB292" s="3">
        <f t="shared" si="130"/>
        <v>0</v>
      </c>
      <c r="AC292" s="3">
        <f t="shared" si="131"/>
        <v>5.027932960893855E-2</v>
      </c>
      <c r="AE292" s="3">
        <f t="shared" si="116"/>
        <v>0.44623330652621701</v>
      </c>
      <c r="AF292" s="3">
        <f t="shared" si="108"/>
        <v>3.9020411453928512E-3</v>
      </c>
      <c r="AG292" s="3">
        <f t="shared" si="109"/>
        <v>0.44055935492770076</v>
      </c>
      <c r="AH292" s="3">
        <f t="shared" si="110"/>
        <v>9.9938430582224673E-4</v>
      </c>
      <c r="AI292" s="3">
        <f t="shared" si="111"/>
        <v>2.4995772096567872E-6</v>
      </c>
      <c r="AJ292" s="3">
        <f t="shared" si="112"/>
        <v>9.270693869660948E-6</v>
      </c>
      <c r="AK292" s="3">
        <f t="shared" si="113"/>
        <v>9.7459813744013265E-4</v>
      </c>
      <c r="AL292" s="3">
        <f t="shared" si="117"/>
        <v>0.89268045531365237</v>
      </c>
      <c r="AM292" s="3">
        <f t="shared" si="118"/>
        <v>0.94481768363724672</v>
      </c>
      <c r="AO292" s="4">
        <f t="shared" si="119"/>
        <v>5.5182316362753312</v>
      </c>
    </row>
    <row r="293" spans="1:41" x14ac:dyDescent="0.25">
      <c r="A293" t="s">
        <v>1257</v>
      </c>
      <c r="B293">
        <v>366</v>
      </c>
      <c r="C293">
        <v>17</v>
      </c>
      <c r="D293">
        <v>21.5</v>
      </c>
      <c r="E293" s="1">
        <v>0.28000000000000003</v>
      </c>
      <c r="F293" t="s">
        <v>1258</v>
      </c>
      <c r="G293" t="s">
        <v>1259</v>
      </c>
      <c r="H293" t="s">
        <v>1260</v>
      </c>
      <c r="I293" t="s">
        <v>1261</v>
      </c>
      <c r="J293" t="s">
        <v>22</v>
      </c>
      <c r="K293" t="s">
        <v>32</v>
      </c>
      <c r="L293" t="s">
        <v>1262</v>
      </c>
      <c r="N293">
        <f t="shared" si="114"/>
        <v>94</v>
      </c>
      <c r="O293">
        <f t="shared" si="120"/>
        <v>127</v>
      </c>
      <c r="P293">
        <f t="shared" si="121"/>
        <v>82</v>
      </c>
      <c r="Q293">
        <f t="shared" si="122"/>
        <v>28</v>
      </c>
      <c r="R293">
        <f t="shared" si="123"/>
        <v>0</v>
      </c>
      <c r="S293">
        <f t="shared" si="124"/>
        <v>1</v>
      </c>
      <c r="T293">
        <f t="shared" si="125"/>
        <v>34</v>
      </c>
      <c r="U293" s="2">
        <f t="shared" si="107"/>
        <v>366</v>
      </c>
      <c r="W293" s="3">
        <f t="shared" si="115"/>
        <v>0.25683060109289618</v>
      </c>
      <c r="X293" s="3">
        <f t="shared" si="126"/>
        <v>0.34699453551912568</v>
      </c>
      <c r="Y293" s="3">
        <f t="shared" si="127"/>
        <v>0.22404371584699453</v>
      </c>
      <c r="Z293" s="3">
        <f t="shared" si="128"/>
        <v>7.650273224043716E-2</v>
      </c>
      <c r="AA293" s="3">
        <f t="shared" si="129"/>
        <v>0</v>
      </c>
      <c r="AB293" s="3">
        <f t="shared" si="130"/>
        <v>2.7322404371584699E-3</v>
      </c>
      <c r="AC293" s="3">
        <f t="shared" si="131"/>
        <v>9.2896174863387984E-2</v>
      </c>
      <c r="AE293" s="3">
        <f t="shared" si="116"/>
        <v>2.144439734980404E-2</v>
      </c>
      <c r="AF293" s="3">
        <f t="shared" si="108"/>
        <v>6.9719257229179002E-2</v>
      </c>
      <c r="AG293" s="3">
        <f t="shared" si="109"/>
        <v>0.25678729655676213</v>
      </c>
      <c r="AH293" s="3">
        <f t="shared" si="110"/>
        <v>5.9131112380333051E-4</v>
      </c>
      <c r="AI293" s="3">
        <f t="shared" si="111"/>
        <v>2.4995772096567872E-6</v>
      </c>
      <c r="AJ293" s="3">
        <f t="shared" si="112"/>
        <v>9.7681863295294195E-8</v>
      </c>
      <c r="AK293" s="3">
        <f t="shared" si="113"/>
        <v>5.4516662388551084E-3</v>
      </c>
      <c r="AL293" s="3">
        <f t="shared" si="117"/>
        <v>0.35399652575747659</v>
      </c>
      <c r="AM293" s="3">
        <f t="shared" si="118"/>
        <v>0.59497607158395582</v>
      </c>
      <c r="AO293" s="4">
        <f t="shared" si="119"/>
        <v>40.502392841604419</v>
      </c>
    </row>
    <row r="294" spans="1:41" x14ac:dyDescent="0.25">
      <c r="A294" t="s">
        <v>1263</v>
      </c>
      <c r="B294">
        <v>977</v>
      </c>
      <c r="C294">
        <v>38</v>
      </c>
      <c r="D294">
        <v>25.7</v>
      </c>
      <c r="E294" s="1">
        <v>0.5</v>
      </c>
      <c r="F294" t="s">
        <v>1264</v>
      </c>
      <c r="G294" t="s">
        <v>1265</v>
      </c>
      <c r="H294" t="s">
        <v>1266</v>
      </c>
      <c r="I294" t="s">
        <v>1267</v>
      </c>
      <c r="J294" t="s">
        <v>22</v>
      </c>
      <c r="K294" t="s">
        <v>172</v>
      </c>
      <c r="L294" t="s">
        <v>1265</v>
      </c>
      <c r="N294">
        <f t="shared" si="114"/>
        <v>342</v>
      </c>
      <c r="O294">
        <f t="shared" si="120"/>
        <v>77</v>
      </c>
      <c r="P294">
        <f t="shared" si="121"/>
        <v>376</v>
      </c>
      <c r="Q294">
        <f t="shared" si="122"/>
        <v>102</v>
      </c>
      <c r="R294">
        <f t="shared" si="123"/>
        <v>0</v>
      </c>
      <c r="S294">
        <f t="shared" si="124"/>
        <v>3</v>
      </c>
      <c r="T294">
        <f t="shared" si="125"/>
        <v>77</v>
      </c>
      <c r="U294" s="2">
        <f t="shared" si="107"/>
        <v>977</v>
      </c>
      <c r="W294" s="3">
        <f t="shared" si="115"/>
        <v>0.35005117707267142</v>
      </c>
      <c r="X294" s="3">
        <f t="shared" si="126"/>
        <v>7.8812691914022515E-2</v>
      </c>
      <c r="Y294" s="3">
        <f t="shared" si="127"/>
        <v>0.38485158648925283</v>
      </c>
      <c r="Z294" s="3">
        <f t="shared" si="128"/>
        <v>0.10440122824974411</v>
      </c>
      <c r="AA294" s="3">
        <f t="shared" si="129"/>
        <v>0</v>
      </c>
      <c r="AB294" s="3">
        <f t="shared" si="130"/>
        <v>3.0706243602865915E-3</v>
      </c>
      <c r="AC294" s="3">
        <f t="shared" si="131"/>
        <v>7.8812691914022515E-2</v>
      </c>
      <c r="AE294" s="3">
        <f t="shared" si="116"/>
        <v>5.7436739573221388E-2</v>
      </c>
      <c r="AF294" s="3">
        <f t="shared" si="108"/>
        <v>1.7121384673971409E-5</v>
      </c>
      <c r="AG294" s="3">
        <f t="shared" si="109"/>
        <v>0.11967031398877549</v>
      </c>
      <c r="AH294" s="3">
        <f t="shared" si="110"/>
        <v>2.7264465028850123E-3</v>
      </c>
      <c r="AI294" s="3">
        <f t="shared" si="111"/>
        <v>2.4995772096567872E-6</v>
      </c>
      <c r="AJ294" s="3">
        <f t="shared" si="112"/>
        <v>6.6785778262373113E-10</v>
      </c>
      <c r="AK294" s="3">
        <f t="shared" si="113"/>
        <v>3.5702915472792204E-3</v>
      </c>
      <c r="AL294" s="3">
        <f t="shared" si="117"/>
        <v>0.18342341324190251</v>
      </c>
      <c r="AM294" s="3">
        <f t="shared" si="118"/>
        <v>0.4282795970413516</v>
      </c>
      <c r="AO294" s="4">
        <f t="shared" si="119"/>
        <v>57.172040295864839</v>
      </c>
    </row>
    <row r="295" spans="1:41" x14ac:dyDescent="0.25">
      <c r="A295" t="s">
        <v>1268</v>
      </c>
      <c r="B295">
        <v>471</v>
      </c>
      <c r="C295">
        <v>21</v>
      </c>
      <c r="D295">
        <v>22.4</v>
      </c>
      <c r="E295" s="1">
        <v>0.95</v>
      </c>
      <c r="F295" t="s">
        <v>1269</v>
      </c>
      <c r="G295" t="s">
        <v>82</v>
      </c>
      <c r="H295" t="s">
        <v>1270</v>
      </c>
      <c r="I295" t="s">
        <v>273</v>
      </c>
      <c r="J295" t="s">
        <v>20</v>
      </c>
      <c r="K295" t="s">
        <v>20</v>
      </c>
      <c r="L295" t="s">
        <v>165</v>
      </c>
      <c r="N295">
        <f t="shared" si="114"/>
        <v>32</v>
      </c>
      <c r="O295">
        <f t="shared" si="120"/>
        <v>3</v>
      </c>
      <c r="P295">
        <f t="shared" si="121"/>
        <v>418</v>
      </c>
      <c r="Q295">
        <f t="shared" si="122"/>
        <v>12</v>
      </c>
      <c r="R295">
        <f t="shared" si="123"/>
        <v>1</v>
      </c>
      <c r="S295">
        <f t="shared" si="124"/>
        <v>1</v>
      </c>
      <c r="T295">
        <f t="shared" si="125"/>
        <v>4</v>
      </c>
      <c r="U295" s="2">
        <f t="shared" si="107"/>
        <v>471</v>
      </c>
      <c r="W295" s="3">
        <f t="shared" si="115"/>
        <v>6.7940552016985137E-2</v>
      </c>
      <c r="X295" s="3">
        <f t="shared" si="126"/>
        <v>6.369426751592357E-3</v>
      </c>
      <c r="Y295" s="3">
        <f t="shared" si="127"/>
        <v>0.88747346072186839</v>
      </c>
      <c r="Z295" s="3">
        <f t="shared" si="128"/>
        <v>2.5477707006369428E-2</v>
      </c>
      <c r="AA295" s="3">
        <f t="shared" si="129"/>
        <v>2.1231422505307855E-3</v>
      </c>
      <c r="AB295" s="3">
        <f t="shared" si="130"/>
        <v>2.1231422505307855E-3</v>
      </c>
      <c r="AC295" s="3">
        <f t="shared" si="131"/>
        <v>8.4925690021231421E-3</v>
      </c>
      <c r="AE295" s="3">
        <f t="shared" si="116"/>
        <v>1.8020867471428953E-3</v>
      </c>
      <c r="AF295" s="3">
        <f t="shared" si="108"/>
        <v>5.8646594643088591E-3</v>
      </c>
      <c r="AG295" s="3">
        <f t="shared" si="109"/>
        <v>2.4551098250815691E-2</v>
      </c>
      <c r="AH295" s="3">
        <f t="shared" si="110"/>
        <v>7.1332450467116932E-4</v>
      </c>
      <c r="AI295" s="3">
        <f t="shared" si="111"/>
        <v>2.9391266137667278E-7</v>
      </c>
      <c r="AJ295" s="3">
        <f t="shared" si="112"/>
        <v>8.4941875085518639E-7</v>
      </c>
      <c r="AK295" s="3">
        <f t="shared" si="113"/>
        <v>1.1168698289883855E-4</v>
      </c>
      <c r="AL295" s="3">
        <f t="shared" si="117"/>
        <v>3.3043999281249681E-2</v>
      </c>
      <c r="AM295" s="3">
        <f t="shared" si="118"/>
        <v>0.18178008494125444</v>
      </c>
      <c r="AO295" s="4">
        <f t="shared" si="119"/>
        <v>81.821991505874564</v>
      </c>
    </row>
    <row r="296" spans="1:41" x14ac:dyDescent="0.25">
      <c r="A296" t="s">
        <v>1271</v>
      </c>
      <c r="B296">
        <v>552</v>
      </c>
      <c r="C296">
        <v>26</v>
      </c>
      <c r="D296">
        <v>21.2</v>
      </c>
      <c r="E296" s="1">
        <v>0.91</v>
      </c>
      <c r="F296" t="s">
        <v>23</v>
      </c>
      <c r="G296" t="s">
        <v>23</v>
      </c>
      <c r="H296" t="s">
        <v>1272</v>
      </c>
      <c r="I296" t="s">
        <v>20</v>
      </c>
      <c r="J296" t="s">
        <v>22</v>
      </c>
      <c r="K296" t="s">
        <v>22</v>
      </c>
      <c r="L296" t="s">
        <v>45</v>
      </c>
      <c r="N296">
        <f t="shared" si="114"/>
        <v>2</v>
      </c>
      <c r="O296">
        <f t="shared" si="120"/>
        <v>2</v>
      </c>
      <c r="P296">
        <f t="shared" si="121"/>
        <v>544</v>
      </c>
      <c r="Q296">
        <f t="shared" si="122"/>
        <v>1</v>
      </c>
      <c r="R296">
        <f t="shared" si="123"/>
        <v>0</v>
      </c>
      <c r="S296">
        <f t="shared" si="124"/>
        <v>0</v>
      </c>
      <c r="T296">
        <f t="shared" si="125"/>
        <v>3</v>
      </c>
      <c r="U296" s="2">
        <f t="shared" si="107"/>
        <v>552</v>
      </c>
      <c r="W296" s="3">
        <f t="shared" si="115"/>
        <v>3.6231884057971015E-3</v>
      </c>
      <c r="X296" s="3">
        <f t="shared" si="126"/>
        <v>3.6231884057971015E-3</v>
      </c>
      <c r="Y296" s="3">
        <f t="shared" si="127"/>
        <v>0.98550724637681164</v>
      </c>
      <c r="Z296" s="3">
        <f t="shared" si="128"/>
        <v>1.8115942028985507E-3</v>
      </c>
      <c r="AA296" s="3">
        <f t="shared" si="129"/>
        <v>0</v>
      </c>
      <c r="AB296" s="3">
        <f t="shared" si="130"/>
        <v>0</v>
      </c>
      <c r="AC296" s="3">
        <f t="shared" si="131"/>
        <v>5.434782608695652E-3</v>
      </c>
      <c r="AE296" s="3">
        <f t="shared" si="116"/>
        <v>1.1399481823697023E-2</v>
      </c>
      <c r="AF296" s="3">
        <f t="shared" si="108"/>
        <v>6.2928210020176227E-3</v>
      </c>
      <c r="AG296" s="3">
        <f t="shared" si="109"/>
        <v>6.4883137540216962E-2</v>
      </c>
      <c r="AH296" s="3">
        <f t="shared" si="110"/>
        <v>2.5375648973921701E-3</v>
      </c>
      <c r="AI296" s="3">
        <f t="shared" si="111"/>
        <v>2.4995772096567872E-6</v>
      </c>
      <c r="AJ296" s="3">
        <f t="shared" si="112"/>
        <v>9.270693869660948E-6</v>
      </c>
      <c r="AK296" s="3">
        <f t="shared" si="113"/>
        <v>1.8566767494666001E-4</v>
      </c>
      <c r="AL296" s="3">
        <f t="shared" si="117"/>
        <v>8.5310443209349746E-2</v>
      </c>
      <c r="AM296" s="3">
        <f t="shared" si="118"/>
        <v>0.29207951521691783</v>
      </c>
      <c r="AO296" s="4">
        <f t="shared" si="119"/>
        <v>70.792048478308217</v>
      </c>
    </row>
    <row r="297" spans="1:41" x14ac:dyDescent="0.25">
      <c r="A297" t="s">
        <v>1273</v>
      </c>
      <c r="B297">
        <v>570</v>
      </c>
      <c r="C297">
        <v>27</v>
      </c>
      <c r="D297">
        <v>21.1</v>
      </c>
      <c r="E297" s="1">
        <v>0.9</v>
      </c>
      <c r="F297" t="s">
        <v>22</v>
      </c>
      <c r="G297" t="s">
        <v>1274</v>
      </c>
      <c r="H297" t="s">
        <v>1275</v>
      </c>
      <c r="I297" t="s">
        <v>23</v>
      </c>
      <c r="J297" t="s">
        <v>20</v>
      </c>
      <c r="K297" t="s">
        <v>22</v>
      </c>
      <c r="L297" t="s">
        <v>44</v>
      </c>
      <c r="N297">
        <f t="shared" si="114"/>
        <v>0</v>
      </c>
      <c r="O297">
        <f t="shared" si="120"/>
        <v>438</v>
      </c>
      <c r="P297">
        <f t="shared" si="121"/>
        <v>120</v>
      </c>
      <c r="Q297">
        <f t="shared" si="122"/>
        <v>2</v>
      </c>
      <c r="R297">
        <f t="shared" si="123"/>
        <v>1</v>
      </c>
      <c r="S297">
        <f t="shared" si="124"/>
        <v>0</v>
      </c>
      <c r="T297">
        <f t="shared" si="125"/>
        <v>9</v>
      </c>
      <c r="U297" s="2">
        <f t="shared" si="107"/>
        <v>570</v>
      </c>
      <c r="W297" s="3">
        <f t="shared" si="115"/>
        <v>0</v>
      </c>
      <c r="X297" s="3">
        <f t="shared" si="126"/>
        <v>0.76842105263157889</v>
      </c>
      <c r="Y297" s="3">
        <f t="shared" si="127"/>
        <v>0.21052631578947367</v>
      </c>
      <c r="Z297" s="3">
        <f t="shared" si="128"/>
        <v>3.5087719298245615E-3</v>
      </c>
      <c r="AA297" s="3">
        <f t="shared" si="129"/>
        <v>1.7543859649122807E-3</v>
      </c>
      <c r="AB297" s="3">
        <f t="shared" si="130"/>
        <v>0</v>
      </c>
      <c r="AC297" s="3">
        <f t="shared" si="131"/>
        <v>1.5789473684210527E-2</v>
      </c>
      <c r="AE297" s="3">
        <f t="shared" si="116"/>
        <v>1.2186293056398257E-2</v>
      </c>
      <c r="AF297" s="3">
        <f t="shared" si="108"/>
        <v>0.46986989030058818</v>
      </c>
      <c r="AG297" s="3">
        <f t="shared" si="109"/>
        <v>0.27066968112611217</v>
      </c>
      <c r="AH297" s="3">
        <f t="shared" si="110"/>
        <v>2.3694572049894006E-3</v>
      </c>
      <c r="AI297" s="3">
        <f t="shared" si="111"/>
        <v>3.0060915168298243E-8</v>
      </c>
      <c r="AJ297" s="3">
        <f t="shared" si="112"/>
        <v>9.270693869660948E-6</v>
      </c>
      <c r="AK297" s="3">
        <f t="shared" si="113"/>
        <v>1.0701413810883679E-5</v>
      </c>
      <c r="AL297" s="3">
        <f t="shared" si="117"/>
        <v>0.75511532385668367</v>
      </c>
      <c r="AM297" s="3">
        <f t="shared" si="118"/>
        <v>0.86897371873761731</v>
      </c>
      <c r="AO297" s="4">
        <f t="shared" si="119"/>
        <v>13.102628126238272</v>
      </c>
    </row>
    <row r="298" spans="1:41" x14ac:dyDescent="0.25">
      <c r="A298" t="s">
        <v>1276</v>
      </c>
      <c r="B298">
        <v>111</v>
      </c>
      <c r="C298">
        <v>7</v>
      </c>
      <c r="D298">
        <v>15.8</v>
      </c>
      <c r="E298" s="1">
        <v>0.92</v>
      </c>
      <c r="F298" t="s">
        <v>1277</v>
      </c>
      <c r="G298" t="s">
        <v>1278</v>
      </c>
      <c r="H298" t="s">
        <v>1279</v>
      </c>
      <c r="I298" t="s">
        <v>1277</v>
      </c>
      <c r="J298" t="s">
        <v>22</v>
      </c>
      <c r="K298" t="s">
        <v>22</v>
      </c>
      <c r="L298" t="s">
        <v>116</v>
      </c>
      <c r="N298">
        <f t="shared" si="114"/>
        <v>2</v>
      </c>
      <c r="O298">
        <f t="shared" si="120"/>
        <v>48</v>
      </c>
      <c r="P298">
        <f t="shared" si="121"/>
        <v>58</v>
      </c>
      <c r="Q298">
        <f t="shared" si="122"/>
        <v>2</v>
      </c>
      <c r="R298">
        <f t="shared" si="123"/>
        <v>0</v>
      </c>
      <c r="S298">
        <f t="shared" si="124"/>
        <v>0</v>
      </c>
      <c r="T298">
        <f t="shared" si="125"/>
        <v>1</v>
      </c>
      <c r="U298" s="2">
        <f t="shared" si="107"/>
        <v>111</v>
      </c>
      <c r="W298" s="3">
        <f t="shared" si="115"/>
        <v>1.8018018018018018E-2</v>
      </c>
      <c r="X298" s="3">
        <f t="shared" si="126"/>
        <v>0.43243243243243246</v>
      </c>
      <c r="Y298" s="3">
        <f t="shared" si="127"/>
        <v>0.52252252252252251</v>
      </c>
      <c r="Z298" s="3">
        <f t="shared" si="128"/>
        <v>1.8018018018018018E-2</v>
      </c>
      <c r="AA298" s="3">
        <f t="shared" si="129"/>
        <v>0</v>
      </c>
      <c r="AB298" s="3">
        <f t="shared" si="130"/>
        <v>0</v>
      </c>
      <c r="AC298" s="3">
        <f t="shared" si="131"/>
        <v>9.0090090090090089E-3</v>
      </c>
      <c r="AE298" s="3">
        <f t="shared" si="116"/>
        <v>8.5328683606627712E-3</v>
      </c>
      <c r="AF298" s="3">
        <f t="shared" si="108"/>
        <v>0.12213762710037962</v>
      </c>
      <c r="AG298" s="3">
        <f t="shared" si="109"/>
        <v>4.3373492755168323E-2</v>
      </c>
      <c r="AH298" s="3">
        <f t="shared" si="110"/>
        <v>1.1674402338294034E-3</v>
      </c>
      <c r="AI298" s="3">
        <f t="shared" si="111"/>
        <v>2.4995772096567872E-6</v>
      </c>
      <c r="AJ298" s="3">
        <f t="shared" si="112"/>
        <v>9.270693869660948E-6</v>
      </c>
      <c r="AK298" s="3">
        <f t="shared" si="113"/>
        <v>1.0103800418419076E-4</v>
      </c>
      <c r="AL298" s="3">
        <f t="shared" si="117"/>
        <v>0.17532423672530362</v>
      </c>
      <c r="AM298" s="3">
        <f t="shared" si="118"/>
        <v>0.41871737093808709</v>
      </c>
      <c r="AO298" s="4">
        <f t="shared" si="119"/>
        <v>58.128262906191289</v>
      </c>
    </row>
    <row r="299" spans="1:41" x14ac:dyDescent="0.25">
      <c r="A299" t="s">
        <v>1280</v>
      </c>
      <c r="B299">
        <v>448</v>
      </c>
      <c r="C299">
        <v>18</v>
      </c>
      <c r="D299">
        <v>24.8</v>
      </c>
      <c r="E299" s="1">
        <v>0.88</v>
      </c>
      <c r="F299" t="s">
        <v>20</v>
      </c>
      <c r="G299" t="s">
        <v>20</v>
      </c>
      <c r="H299" t="s">
        <v>1281</v>
      </c>
      <c r="I299" t="s">
        <v>20</v>
      </c>
      <c r="J299" t="s">
        <v>22</v>
      </c>
      <c r="K299" t="s">
        <v>22</v>
      </c>
      <c r="L299" t="s">
        <v>23</v>
      </c>
      <c r="N299">
        <f t="shared" si="114"/>
        <v>1</v>
      </c>
      <c r="O299">
        <f t="shared" si="120"/>
        <v>1</v>
      </c>
      <c r="P299">
        <f t="shared" si="121"/>
        <v>443</v>
      </c>
      <c r="Q299">
        <f t="shared" si="122"/>
        <v>1</v>
      </c>
      <c r="R299">
        <f t="shared" si="123"/>
        <v>0</v>
      </c>
      <c r="S299">
        <f t="shared" si="124"/>
        <v>0</v>
      </c>
      <c r="T299">
        <f t="shared" si="125"/>
        <v>2</v>
      </c>
      <c r="U299" s="2">
        <f t="shared" si="107"/>
        <v>448</v>
      </c>
      <c r="W299" s="3">
        <f t="shared" si="115"/>
        <v>2.232142857142857E-3</v>
      </c>
      <c r="X299" s="3">
        <f t="shared" si="126"/>
        <v>2.232142857142857E-3</v>
      </c>
      <c r="Y299" s="3">
        <f t="shared" si="127"/>
        <v>0.9888392857142857</v>
      </c>
      <c r="Z299" s="3">
        <f t="shared" si="128"/>
        <v>2.232142857142857E-3</v>
      </c>
      <c r="AA299" s="3">
        <f t="shared" si="129"/>
        <v>0</v>
      </c>
      <c r="AB299" s="3">
        <f t="shared" si="130"/>
        <v>0</v>
      </c>
      <c r="AC299" s="3">
        <f t="shared" si="131"/>
        <v>4.464285714285714E-3</v>
      </c>
      <c r="AE299" s="3">
        <f t="shared" si="116"/>
        <v>1.1698456123866571E-2</v>
      </c>
      <c r="AF299" s="3">
        <f t="shared" si="108"/>
        <v>6.51545179319924E-3</v>
      </c>
      <c r="AG299" s="3">
        <f t="shared" si="109"/>
        <v>6.6591725384980774E-2</v>
      </c>
      <c r="AH299" s="3">
        <f t="shared" si="110"/>
        <v>2.4953721138537208E-3</v>
      </c>
      <c r="AI299" s="3">
        <f t="shared" si="111"/>
        <v>2.4995772096567872E-6</v>
      </c>
      <c r="AJ299" s="3">
        <f t="shared" si="112"/>
        <v>9.270693869660948E-6</v>
      </c>
      <c r="AK299" s="3">
        <f t="shared" si="113"/>
        <v>2.1305750621537165E-4</v>
      </c>
      <c r="AL299" s="3">
        <f t="shared" si="117"/>
        <v>8.7525833193194999E-2</v>
      </c>
      <c r="AM299" s="3">
        <f t="shared" si="118"/>
        <v>0.29584765199878638</v>
      </c>
      <c r="AO299" s="4">
        <f t="shared" si="119"/>
        <v>70.415234800121368</v>
      </c>
    </row>
    <row r="300" spans="1:41" x14ac:dyDescent="0.25">
      <c r="A300" t="s">
        <v>1282</v>
      </c>
      <c r="B300">
        <v>117</v>
      </c>
      <c r="C300">
        <v>5</v>
      </c>
      <c r="D300">
        <v>23.4</v>
      </c>
      <c r="E300" s="1">
        <v>0.95</v>
      </c>
      <c r="F300" t="s">
        <v>22</v>
      </c>
      <c r="G300" t="s">
        <v>22</v>
      </c>
      <c r="H300" t="s">
        <v>1283</v>
      </c>
      <c r="I300" t="s">
        <v>116</v>
      </c>
      <c r="J300" t="s">
        <v>22</v>
      </c>
      <c r="K300" t="s">
        <v>22</v>
      </c>
      <c r="L300" t="s">
        <v>116</v>
      </c>
      <c r="N300">
        <f t="shared" si="114"/>
        <v>0</v>
      </c>
      <c r="O300">
        <f t="shared" si="120"/>
        <v>0</v>
      </c>
      <c r="P300">
        <f t="shared" si="121"/>
        <v>115</v>
      </c>
      <c r="Q300">
        <f t="shared" si="122"/>
        <v>1</v>
      </c>
      <c r="R300">
        <f t="shared" si="123"/>
        <v>0</v>
      </c>
      <c r="S300">
        <f t="shared" si="124"/>
        <v>0</v>
      </c>
      <c r="T300">
        <f t="shared" si="125"/>
        <v>1</v>
      </c>
      <c r="U300" s="2">
        <f t="shared" si="107"/>
        <v>117</v>
      </c>
      <c r="W300" s="3">
        <f t="shared" si="115"/>
        <v>0</v>
      </c>
      <c r="X300" s="3">
        <f t="shared" si="126"/>
        <v>0</v>
      </c>
      <c r="Y300" s="3">
        <f t="shared" si="127"/>
        <v>0.98290598290598286</v>
      </c>
      <c r="Z300" s="3">
        <f t="shared" si="128"/>
        <v>8.5470085470085479E-3</v>
      </c>
      <c r="AA300" s="3">
        <f t="shared" si="129"/>
        <v>0</v>
      </c>
      <c r="AB300" s="3">
        <f t="shared" si="130"/>
        <v>0</v>
      </c>
      <c r="AC300" s="3">
        <f t="shared" si="131"/>
        <v>8.5470085470085479E-3</v>
      </c>
      <c r="AE300" s="3">
        <f t="shared" si="116"/>
        <v>1.2186293056398257E-2</v>
      </c>
      <c r="AF300" s="3">
        <f t="shared" si="108"/>
        <v>6.8807840252619193E-3</v>
      </c>
      <c r="AG300" s="3">
        <f t="shared" si="109"/>
        <v>6.3564707675559828E-2</v>
      </c>
      <c r="AH300" s="3">
        <f t="shared" si="110"/>
        <v>1.9043478338828105E-3</v>
      </c>
      <c r="AI300" s="3">
        <f t="shared" si="111"/>
        <v>2.4995772096567872E-6</v>
      </c>
      <c r="AJ300" s="3">
        <f t="shared" si="112"/>
        <v>9.270693869660948E-6</v>
      </c>
      <c r="AK300" s="3">
        <f t="shared" si="113"/>
        <v>1.1053928988816129E-4</v>
      </c>
      <c r="AL300" s="3">
        <f t="shared" si="117"/>
        <v>8.4658442152070301E-2</v>
      </c>
      <c r="AM300" s="3">
        <f t="shared" si="118"/>
        <v>0.29096123822954545</v>
      </c>
      <c r="AO300" s="4">
        <f t="shared" si="119"/>
        <v>70.903876177045447</v>
      </c>
    </row>
    <row r="301" spans="1:41" x14ac:dyDescent="0.25">
      <c r="A301" t="s">
        <v>1284</v>
      </c>
      <c r="B301">
        <v>548</v>
      </c>
      <c r="C301">
        <v>28</v>
      </c>
      <c r="D301">
        <v>19.5</v>
      </c>
      <c r="E301" s="1">
        <v>0.91</v>
      </c>
      <c r="F301" t="s">
        <v>45</v>
      </c>
      <c r="G301" t="s">
        <v>20</v>
      </c>
      <c r="H301" t="s">
        <v>1285</v>
      </c>
      <c r="I301" t="s">
        <v>20</v>
      </c>
      <c r="J301" t="s">
        <v>22</v>
      </c>
      <c r="K301" t="s">
        <v>22</v>
      </c>
      <c r="L301" t="s">
        <v>20</v>
      </c>
      <c r="N301">
        <f t="shared" si="114"/>
        <v>3</v>
      </c>
      <c r="O301">
        <f t="shared" si="120"/>
        <v>1</v>
      </c>
      <c r="P301">
        <f t="shared" si="121"/>
        <v>542</v>
      </c>
      <c r="Q301">
        <f t="shared" si="122"/>
        <v>1</v>
      </c>
      <c r="R301">
        <f t="shared" si="123"/>
        <v>0</v>
      </c>
      <c r="S301">
        <f t="shared" si="124"/>
        <v>0</v>
      </c>
      <c r="T301">
        <f t="shared" si="125"/>
        <v>1</v>
      </c>
      <c r="U301" s="2">
        <f t="shared" si="107"/>
        <v>548</v>
      </c>
      <c r="W301" s="3">
        <f t="shared" si="115"/>
        <v>5.4744525547445258E-3</v>
      </c>
      <c r="X301" s="3">
        <f t="shared" si="126"/>
        <v>1.8248175182481751E-3</v>
      </c>
      <c r="Y301" s="3">
        <f t="shared" si="127"/>
        <v>0.98905109489051091</v>
      </c>
      <c r="Z301" s="3">
        <f t="shared" si="128"/>
        <v>1.8248175182481751E-3</v>
      </c>
      <c r="AA301" s="3">
        <f t="shared" si="129"/>
        <v>0</v>
      </c>
      <c r="AB301" s="3">
        <f t="shared" si="130"/>
        <v>0</v>
      </c>
      <c r="AC301" s="3">
        <f t="shared" si="131"/>
        <v>1.8248175182481751E-3</v>
      </c>
      <c r="AE301" s="3">
        <f t="shared" si="116"/>
        <v>1.1007596143570195E-2</v>
      </c>
      <c r="AF301" s="3">
        <f t="shared" si="108"/>
        <v>6.5813749644900678E-3</v>
      </c>
      <c r="AG301" s="3">
        <f t="shared" si="109"/>
        <v>6.6701086542263269E-2</v>
      </c>
      <c r="AH301" s="3">
        <f t="shared" si="110"/>
        <v>2.5362328431052265E-3</v>
      </c>
      <c r="AI301" s="3">
        <f t="shared" si="111"/>
        <v>2.4995772096567872E-6</v>
      </c>
      <c r="AJ301" s="3">
        <f t="shared" si="112"/>
        <v>9.270693869660948E-6</v>
      </c>
      <c r="AK301" s="3">
        <f t="shared" si="113"/>
        <v>2.9707823828028173E-4</v>
      </c>
      <c r="AL301" s="3">
        <f t="shared" si="117"/>
        <v>8.7135139002788353E-2</v>
      </c>
      <c r="AM301" s="3">
        <f t="shared" si="118"/>
        <v>0.29518661724879797</v>
      </c>
      <c r="AO301" s="4">
        <f t="shared" si="119"/>
        <v>70.481338275120208</v>
      </c>
    </row>
    <row r="302" spans="1:41" x14ac:dyDescent="0.25">
      <c r="A302" t="s">
        <v>1286</v>
      </c>
      <c r="B302">
        <v>335</v>
      </c>
      <c r="C302">
        <v>11</v>
      </c>
      <c r="D302">
        <v>30.4</v>
      </c>
      <c r="E302" s="1">
        <v>0.92</v>
      </c>
      <c r="F302" t="s">
        <v>22</v>
      </c>
      <c r="G302" t="s">
        <v>1287</v>
      </c>
      <c r="H302" t="s">
        <v>1288</v>
      </c>
      <c r="I302" t="s">
        <v>22</v>
      </c>
      <c r="J302" t="s">
        <v>22</v>
      </c>
      <c r="K302" t="s">
        <v>22</v>
      </c>
      <c r="L302" t="s">
        <v>32</v>
      </c>
      <c r="N302">
        <f t="shared" si="114"/>
        <v>0</v>
      </c>
      <c r="O302">
        <f t="shared" si="120"/>
        <v>133</v>
      </c>
      <c r="P302">
        <f t="shared" si="121"/>
        <v>201</v>
      </c>
      <c r="Q302">
        <f t="shared" si="122"/>
        <v>0</v>
      </c>
      <c r="R302">
        <f t="shared" si="123"/>
        <v>0</v>
      </c>
      <c r="S302">
        <f t="shared" si="124"/>
        <v>0</v>
      </c>
      <c r="T302">
        <f t="shared" si="125"/>
        <v>1</v>
      </c>
      <c r="U302" s="2">
        <f t="shared" si="107"/>
        <v>335</v>
      </c>
      <c r="W302" s="3">
        <f t="shared" si="115"/>
        <v>0</v>
      </c>
      <c r="X302" s="3">
        <f t="shared" si="126"/>
        <v>0.39701492537313432</v>
      </c>
      <c r="Y302" s="3">
        <f t="shared" si="127"/>
        <v>0.6</v>
      </c>
      <c r="Z302" s="3">
        <f t="shared" si="128"/>
        <v>0</v>
      </c>
      <c r="AA302" s="3">
        <f t="shared" si="129"/>
        <v>0</v>
      </c>
      <c r="AB302" s="3">
        <f t="shared" si="130"/>
        <v>0</v>
      </c>
      <c r="AC302" s="3">
        <f t="shared" si="131"/>
        <v>2.9850746268656717E-3</v>
      </c>
      <c r="AE302" s="3">
        <f t="shared" si="116"/>
        <v>1.2186293056398257E-2</v>
      </c>
      <c r="AF302" s="3">
        <f t="shared" si="108"/>
        <v>9.8636468680199929E-2</v>
      </c>
      <c r="AG302" s="3">
        <f t="shared" si="109"/>
        <v>1.7104862689330955E-2</v>
      </c>
      <c r="AH302" s="3">
        <f t="shared" si="110"/>
        <v>2.7233621635409178E-3</v>
      </c>
      <c r="AI302" s="3">
        <f t="shared" si="111"/>
        <v>2.4995772096567872E-6</v>
      </c>
      <c r="AJ302" s="3">
        <f t="shared" si="112"/>
        <v>9.270693869660948E-6</v>
      </c>
      <c r="AK302" s="3">
        <f t="shared" si="113"/>
        <v>2.5842814991797371E-4</v>
      </c>
      <c r="AL302" s="3">
        <f t="shared" si="117"/>
        <v>0.13092118501046734</v>
      </c>
      <c r="AM302" s="3">
        <f t="shared" si="118"/>
        <v>0.36183032627250489</v>
      </c>
      <c r="AO302" s="4">
        <f t="shared" si="119"/>
        <v>63.816967372749509</v>
      </c>
    </row>
    <row r="303" spans="1:41" x14ac:dyDescent="0.25">
      <c r="A303" t="s">
        <v>1289</v>
      </c>
      <c r="B303">
        <v>824</v>
      </c>
      <c r="C303">
        <v>35</v>
      </c>
      <c r="D303">
        <v>23.5</v>
      </c>
      <c r="E303" s="1">
        <v>0.9</v>
      </c>
      <c r="F303" t="s">
        <v>1290</v>
      </c>
      <c r="G303" t="s">
        <v>1093</v>
      </c>
      <c r="H303" t="s">
        <v>1291</v>
      </c>
      <c r="I303" t="s">
        <v>60</v>
      </c>
      <c r="J303" t="s">
        <v>64</v>
      </c>
      <c r="K303" t="s">
        <v>338</v>
      </c>
      <c r="L303" t="s">
        <v>890</v>
      </c>
      <c r="N303">
        <f t="shared" si="114"/>
        <v>147</v>
      </c>
      <c r="O303">
        <f t="shared" si="120"/>
        <v>11</v>
      </c>
      <c r="P303">
        <f t="shared" si="121"/>
        <v>647</v>
      </c>
      <c r="Q303">
        <f t="shared" si="122"/>
        <v>10</v>
      </c>
      <c r="R303">
        <f t="shared" si="123"/>
        <v>1</v>
      </c>
      <c r="S303">
        <f t="shared" si="124"/>
        <v>2</v>
      </c>
      <c r="T303">
        <f t="shared" si="125"/>
        <v>6</v>
      </c>
      <c r="U303" s="2">
        <f t="shared" si="107"/>
        <v>824</v>
      </c>
      <c r="W303" s="3">
        <f t="shared" si="115"/>
        <v>0.17839805825242719</v>
      </c>
      <c r="X303" s="3">
        <f t="shared" si="126"/>
        <v>1.3349514563106795E-2</v>
      </c>
      <c r="Y303" s="3">
        <f t="shared" si="127"/>
        <v>0.78519417475728159</v>
      </c>
      <c r="Z303" s="3">
        <f t="shared" si="128"/>
        <v>1.2135922330097087E-2</v>
      </c>
      <c r="AA303" s="3">
        <f t="shared" si="129"/>
        <v>1.2135922330097086E-3</v>
      </c>
      <c r="AB303" s="3">
        <f t="shared" si="130"/>
        <v>2.4271844660194173E-3</v>
      </c>
      <c r="AC303" s="3">
        <f t="shared" si="131"/>
        <v>7.2815533980582527E-3</v>
      </c>
      <c r="AE303" s="3">
        <f t="shared" si="116"/>
        <v>4.6248859378305194E-3</v>
      </c>
      <c r="AF303" s="3">
        <f t="shared" si="108"/>
        <v>4.8442959781268757E-3</v>
      </c>
      <c r="AG303" s="3">
        <f t="shared" si="109"/>
        <v>2.960297366122475E-3</v>
      </c>
      <c r="AH303" s="3">
        <f t="shared" si="110"/>
        <v>1.603996110301719E-3</v>
      </c>
      <c r="AI303" s="3">
        <f t="shared" si="111"/>
        <v>1.3499223421866759E-7</v>
      </c>
      <c r="AJ303" s="3">
        <f t="shared" si="112"/>
        <v>3.8142599230929341E-7</v>
      </c>
      <c r="AK303" s="3">
        <f t="shared" si="113"/>
        <v>1.3875006699273554E-4</v>
      </c>
      <c r="AL303" s="3">
        <f t="shared" si="117"/>
        <v>1.4172741877600854E-2</v>
      </c>
      <c r="AM303" s="3">
        <f t="shared" si="118"/>
        <v>0.11904932539750426</v>
      </c>
      <c r="AO303" s="4">
        <f t="shared" si="119"/>
        <v>88.095067460249567</v>
      </c>
    </row>
    <row r="304" spans="1:41" x14ac:dyDescent="0.25">
      <c r="A304" t="s">
        <v>1292</v>
      </c>
      <c r="B304">
        <v>424</v>
      </c>
      <c r="C304">
        <v>20</v>
      </c>
      <c r="D304">
        <v>21.2</v>
      </c>
      <c r="E304" s="1">
        <v>0.57999999999999996</v>
      </c>
      <c r="F304" t="s">
        <v>1293</v>
      </c>
      <c r="G304" t="s">
        <v>1110</v>
      </c>
      <c r="H304" t="s">
        <v>1294</v>
      </c>
      <c r="I304" t="s">
        <v>1295</v>
      </c>
      <c r="J304" t="s">
        <v>176</v>
      </c>
      <c r="K304" t="s">
        <v>22</v>
      </c>
      <c r="L304" t="s">
        <v>114</v>
      </c>
      <c r="N304">
        <f t="shared" si="114"/>
        <v>117</v>
      </c>
      <c r="O304">
        <f t="shared" si="120"/>
        <v>22</v>
      </c>
      <c r="P304">
        <f t="shared" si="121"/>
        <v>236</v>
      </c>
      <c r="Q304">
        <f t="shared" si="122"/>
        <v>40</v>
      </c>
      <c r="R304">
        <f t="shared" si="123"/>
        <v>2</v>
      </c>
      <c r="S304">
        <f t="shared" si="124"/>
        <v>0</v>
      </c>
      <c r="T304">
        <f t="shared" si="125"/>
        <v>7</v>
      </c>
      <c r="U304" s="2">
        <f t="shared" si="107"/>
        <v>424</v>
      </c>
      <c r="W304" s="3">
        <f t="shared" si="115"/>
        <v>0.27594339622641512</v>
      </c>
      <c r="X304" s="3">
        <f t="shared" si="126"/>
        <v>5.1886792452830191E-2</v>
      </c>
      <c r="Y304" s="3">
        <f t="shared" si="127"/>
        <v>0.55660377358490565</v>
      </c>
      <c r="Z304" s="3">
        <f t="shared" si="128"/>
        <v>9.4339622641509441E-2</v>
      </c>
      <c r="AA304" s="3">
        <f t="shared" si="129"/>
        <v>4.7169811320754715E-3</v>
      </c>
      <c r="AB304" s="3">
        <f t="shared" si="130"/>
        <v>0</v>
      </c>
      <c r="AC304" s="3">
        <f t="shared" si="131"/>
        <v>1.6509433962264151E-2</v>
      </c>
      <c r="AE304" s="3">
        <f t="shared" si="116"/>
        <v>2.7407415671077694E-2</v>
      </c>
      <c r="AF304" s="3">
        <f t="shared" si="108"/>
        <v>9.6495339293965862E-4</v>
      </c>
      <c r="AG304" s="3">
        <f t="shared" si="109"/>
        <v>3.0339294698533109E-2</v>
      </c>
      <c r="AH304" s="3">
        <f t="shared" si="110"/>
        <v>1.7769411752864262E-3</v>
      </c>
      <c r="AI304" s="3">
        <f t="shared" si="111"/>
        <v>9.8343455082641086E-6</v>
      </c>
      <c r="AJ304" s="3">
        <f t="shared" si="112"/>
        <v>9.270693869660948E-6</v>
      </c>
      <c r="AK304" s="3">
        <f t="shared" si="113"/>
        <v>6.5093422702226357E-6</v>
      </c>
      <c r="AL304" s="3">
        <f t="shared" si="117"/>
        <v>6.0514219319485037E-2</v>
      </c>
      <c r="AM304" s="3">
        <f t="shared" si="118"/>
        <v>0.24599638070403604</v>
      </c>
      <c r="AO304" s="4">
        <f t="shared" si="119"/>
        <v>75.4003619295964</v>
      </c>
    </row>
    <row r="305" spans="1:41" x14ac:dyDescent="0.25">
      <c r="A305" t="s">
        <v>1296</v>
      </c>
      <c r="B305">
        <v>434</v>
      </c>
      <c r="C305">
        <v>20</v>
      </c>
      <c r="D305">
        <v>21.7</v>
      </c>
      <c r="E305" s="1">
        <v>0.93</v>
      </c>
      <c r="F305" t="s">
        <v>20</v>
      </c>
      <c r="G305" t="s">
        <v>1297</v>
      </c>
      <c r="H305" t="s">
        <v>1298</v>
      </c>
      <c r="I305" t="s">
        <v>20</v>
      </c>
      <c r="J305" t="s">
        <v>20</v>
      </c>
      <c r="K305" t="s">
        <v>22</v>
      </c>
      <c r="L305" t="s">
        <v>58</v>
      </c>
      <c r="N305">
        <f t="shared" si="114"/>
        <v>1</v>
      </c>
      <c r="O305">
        <f t="shared" si="120"/>
        <v>263</v>
      </c>
      <c r="P305">
        <f t="shared" si="121"/>
        <v>165</v>
      </c>
      <c r="Q305">
        <f t="shared" si="122"/>
        <v>1</v>
      </c>
      <c r="R305">
        <f t="shared" si="123"/>
        <v>1</v>
      </c>
      <c r="S305">
        <f t="shared" si="124"/>
        <v>0</v>
      </c>
      <c r="T305">
        <f t="shared" si="125"/>
        <v>3</v>
      </c>
      <c r="U305" s="2">
        <f t="shared" si="107"/>
        <v>434</v>
      </c>
      <c r="W305" s="3">
        <f t="shared" si="115"/>
        <v>2.304147465437788E-3</v>
      </c>
      <c r="X305" s="3">
        <f t="shared" si="126"/>
        <v>0.60599078341013823</v>
      </c>
      <c r="Y305" s="3">
        <f t="shared" si="127"/>
        <v>0.38018433179723504</v>
      </c>
      <c r="Z305" s="3">
        <f t="shared" si="128"/>
        <v>2.304147465437788E-3</v>
      </c>
      <c r="AA305" s="3">
        <f t="shared" si="129"/>
        <v>2.304147465437788E-3</v>
      </c>
      <c r="AB305" s="3">
        <f t="shared" si="130"/>
        <v>0</v>
      </c>
      <c r="AC305" s="3">
        <f t="shared" si="131"/>
        <v>6.9124423963133645E-3</v>
      </c>
      <c r="AE305" s="3">
        <f t="shared" si="116"/>
        <v>1.1682885357859317E-2</v>
      </c>
      <c r="AF305" s="3">
        <f t="shared" si="108"/>
        <v>0.27357114705495028</v>
      </c>
      <c r="AG305" s="3">
        <f t="shared" si="109"/>
        <v>0.12292122117658663</v>
      </c>
      <c r="AH305" s="3">
        <f t="shared" si="110"/>
        <v>2.4881835053575788E-3</v>
      </c>
      <c r="AI305" s="3">
        <f t="shared" si="111"/>
        <v>5.2293484253021708E-7</v>
      </c>
      <c r="AJ305" s="3">
        <f t="shared" si="112"/>
        <v>9.270693869660948E-6</v>
      </c>
      <c r="AK305" s="3">
        <f t="shared" si="113"/>
        <v>1.4758199066550604E-4</v>
      </c>
      <c r="AL305" s="3">
        <f t="shared" si="117"/>
        <v>0.41082081271413146</v>
      </c>
      <c r="AM305" s="3">
        <f t="shared" si="118"/>
        <v>0.64095305031970284</v>
      </c>
      <c r="AO305" s="4">
        <f t="shared" si="119"/>
        <v>35.904694968029716</v>
      </c>
    </row>
    <row r="306" spans="1:41" x14ac:dyDescent="0.25">
      <c r="A306" t="s">
        <v>1299</v>
      </c>
      <c r="B306">
        <v>112</v>
      </c>
      <c r="C306">
        <v>5</v>
      </c>
      <c r="D306">
        <v>22.4</v>
      </c>
      <c r="E306" s="1">
        <v>0.96</v>
      </c>
      <c r="F306" t="s">
        <v>1300</v>
      </c>
      <c r="G306" t="s">
        <v>1301</v>
      </c>
      <c r="H306" t="s">
        <v>1302</v>
      </c>
      <c r="I306" t="s">
        <v>1303</v>
      </c>
      <c r="J306" t="s">
        <v>22</v>
      </c>
      <c r="K306" t="s">
        <v>22</v>
      </c>
      <c r="L306" t="s">
        <v>1301</v>
      </c>
      <c r="N306">
        <f t="shared" si="114"/>
        <v>11</v>
      </c>
      <c r="O306">
        <f t="shared" si="120"/>
        <v>3</v>
      </c>
      <c r="P306">
        <f t="shared" si="121"/>
        <v>91</v>
      </c>
      <c r="Q306">
        <f t="shared" si="122"/>
        <v>4</v>
      </c>
      <c r="R306">
        <f t="shared" si="123"/>
        <v>0</v>
      </c>
      <c r="S306">
        <f t="shared" si="124"/>
        <v>0</v>
      </c>
      <c r="T306">
        <f t="shared" si="125"/>
        <v>3</v>
      </c>
      <c r="U306" s="2">
        <f t="shared" si="107"/>
        <v>112</v>
      </c>
      <c r="W306" s="3">
        <f t="shared" si="115"/>
        <v>9.8214285714285712E-2</v>
      </c>
      <c r="X306" s="3">
        <f t="shared" si="126"/>
        <v>2.6785714285714284E-2</v>
      </c>
      <c r="Y306" s="3">
        <f t="shared" si="127"/>
        <v>0.8125</v>
      </c>
      <c r="Z306" s="3">
        <f t="shared" si="128"/>
        <v>3.5714285714285712E-2</v>
      </c>
      <c r="AA306" s="3">
        <f t="shared" si="129"/>
        <v>0</v>
      </c>
      <c r="AB306" s="3">
        <f t="shared" si="130"/>
        <v>0</v>
      </c>
      <c r="AC306" s="3">
        <f t="shared" si="131"/>
        <v>2.6785714285714284E-2</v>
      </c>
      <c r="AE306" s="3">
        <f t="shared" si="116"/>
        <v>1.4828562704495717E-4</v>
      </c>
      <c r="AF306" s="3">
        <f t="shared" si="108"/>
        <v>3.1544821894893683E-3</v>
      </c>
      <c r="AG306" s="3">
        <f t="shared" si="109"/>
        <v>6.6772497139996768E-3</v>
      </c>
      <c r="AH306" s="3">
        <f t="shared" si="110"/>
        <v>2.7131218487229863E-4</v>
      </c>
      <c r="AI306" s="3">
        <f t="shared" si="111"/>
        <v>2.4995772096567872E-6</v>
      </c>
      <c r="AJ306" s="3">
        <f t="shared" si="112"/>
        <v>9.270693869660948E-6</v>
      </c>
      <c r="AK306" s="3">
        <f t="shared" si="113"/>
        <v>5.9674683397027504E-5</v>
      </c>
      <c r="AL306" s="3">
        <f t="shared" si="117"/>
        <v>1.0322774669882646E-2</v>
      </c>
      <c r="AM306" s="3">
        <f t="shared" si="118"/>
        <v>0.10160105644078041</v>
      </c>
      <c r="AO306" s="4">
        <f t="shared" si="119"/>
        <v>89.839894355921956</v>
      </c>
    </row>
    <row r="307" spans="1:41" x14ac:dyDescent="0.25">
      <c r="A307" t="s">
        <v>1304</v>
      </c>
      <c r="B307">
        <v>207</v>
      </c>
      <c r="C307">
        <v>10</v>
      </c>
      <c r="D307">
        <v>20.7</v>
      </c>
      <c r="E307" s="1">
        <v>0.92</v>
      </c>
      <c r="F307" t="s">
        <v>1305</v>
      </c>
      <c r="G307" t="s">
        <v>1306</v>
      </c>
      <c r="H307" t="s">
        <v>1307</v>
      </c>
      <c r="I307" t="s">
        <v>1308</v>
      </c>
      <c r="J307" t="s">
        <v>22</v>
      </c>
      <c r="K307" t="s">
        <v>22</v>
      </c>
      <c r="L307" t="s">
        <v>296</v>
      </c>
      <c r="N307">
        <f t="shared" si="114"/>
        <v>6</v>
      </c>
      <c r="O307">
        <f t="shared" si="120"/>
        <v>3</v>
      </c>
      <c r="P307">
        <f t="shared" si="121"/>
        <v>176</v>
      </c>
      <c r="Q307">
        <f t="shared" si="122"/>
        <v>21</v>
      </c>
      <c r="R307">
        <f t="shared" si="123"/>
        <v>0</v>
      </c>
      <c r="S307">
        <f t="shared" si="124"/>
        <v>0</v>
      </c>
      <c r="T307">
        <f t="shared" si="125"/>
        <v>1</v>
      </c>
      <c r="U307" s="2">
        <f t="shared" si="107"/>
        <v>207</v>
      </c>
      <c r="W307" s="3">
        <f t="shared" si="115"/>
        <v>2.8985507246376812E-2</v>
      </c>
      <c r="X307" s="3">
        <f t="shared" si="126"/>
        <v>1.4492753623188406E-2</v>
      </c>
      <c r="Y307" s="3">
        <f t="shared" si="127"/>
        <v>0.85024154589371981</v>
      </c>
      <c r="Z307" s="3">
        <f t="shared" si="128"/>
        <v>0.10144927536231885</v>
      </c>
      <c r="AA307" s="3">
        <f t="shared" si="129"/>
        <v>0</v>
      </c>
      <c r="AB307" s="3">
        <f t="shared" si="130"/>
        <v>0</v>
      </c>
      <c r="AC307" s="3">
        <f t="shared" si="131"/>
        <v>4.830917874396135E-3</v>
      </c>
      <c r="AE307" s="3">
        <f t="shared" si="116"/>
        <v>6.6269428713269327E-3</v>
      </c>
      <c r="AF307" s="3">
        <f t="shared" si="108"/>
        <v>4.686461862971566E-3</v>
      </c>
      <c r="AG307" s="3">
        <f t="shared" si="109"/>
        <v>1.4269732579708009E-2</v>
      </c>
      <c r="AH307" s="3">
        <f t="shared" si="110"/>
        <v>2.4268858116160276E-3</v>
      </c>
      <c r="AI307" s="3">
        <f t="shared" si="111"/>
        <v>2.4995772096567872E-6</v>
      </c>
      <c r="AJ307" s="3">
        <f t="shared" si="112"/>
        <v>9.270693869660948E-6</v>
      </c>
      <c r="AK307" s="3">
        <f t="shared" si="113"/>
        <v>2.0248884039301873E-4</v>
      </c>
      <c r="AL307" s="3">
        <f t="shared" si="117"/>
        <v>2.8224282237094875E-2</v>
      </c>
      <c r="AM307" s="3">
        <f t="shared" si="118"/>
        <v>0.16800083998925386</v>
      </c>
      <c r="AO307" s="4">
        <f t="shared" si="119"/>
        <v>83.199916001074612</v>
      </c>
    </row>
    <row r="308" spans="1:41" x14ac:dyDescent="0.25">
      <c r="A308" t="s">
        <v>1309</v>
      </c>
      <c r="B308">
        <v>559</v>
      </c>
      <c r="C308">
        <v>22</v>
      </c>
      <c r="D308">
        <v>25.4</v>
      </c>
      <c r="E308" s="1">
        <v>0.04</v>
      </c>
      <c r="F308" t="s">
        <v>1310</v>
      </c>
      <c r="G308" t="s">
        <v>1311</v>
      </c>
      <c r="H308" t="s">
        <v>1312</v>
      </c>
      <c r="I308" t="s">
        <v>1313</v>
      </c>
      <c r="J308" t="s">
        <v>22</v>
      </c>
      <c r="K308" t="s">
        <v>20</v>
      </c>
      <c r="L308" t="s">
        <v>1314</v>
      </c>
      <c r="N308">
        <f t="shared" si="114"/>
        <v>474</v>
      </c>
      <c r="O308">
        <f t="shared" si="120"/>
        <v>10</v>
      </c>
      <c r="P308">
        <f t="shared" si="121"/>
        <v>25</v>
      </c>
      <c r="Q308">
        <f t="shared" si="122"/>
        <v>32</v>
      </c>
      <c r="R308">
        <f t="shared" si="123"/>
        <v>0</v>
      </c>
      <c r="S308">
        <f t="shared" si="124"/>
        <v>1</v>
      </c>
      <c r="T308">
        <f t="shared" si="125"/>
        <v>17</v>
      </c>
      <c r="U308" s="2">
        <f t="shared" si="107"/>
        <v>559</v>
      </c>
      <c r="W308" s="3">
        <f t="shared" si="115"/>
        <v>0.84794275491949911</v>
      </c>
      <c r="X308" s="3">
        <f t="shared" si="126"/>
        <v>1.7889087656529516E-2</v>
      </c>
      <c r="Y308" s="3">
        <f t="shared" si="127"/>
        <v>4.4722719141323794E-2</v>
      </c>
      <c r="Z308" s="3">
        <f t="shared" si="128"/>
        <v>5.7245080500894455E-2</v>
      </c>
      <c r="AA308" s="3">
        <f t="shared" si="129"/>
        <v>0</v>
      </c>
      <c r="AB308" s="3">
        <f t="shared" si="130"/>
        <v>1.7889087656529517E-3</v>
      </c>
      <c r="AC308" s="3">
        <f t="shared" si="131"/>
        <v>3.041144901610018E-2</v>
      </c>
      <c r="AE308" s="3">
        <f t="shared" si="116"/>
        <v>0.54398178826317567</v>
      </c>
      <c r="AF308" s="3">
        <f t="shared" si="108"/>
        <v>4.2329862584516622E-3</v>
      </c>
      <c r="AG308" s="3">
        <f t="shared" si="109"/>
        <v>0.47068222152743355</v>
      </c>
      <c r="AH308" s="3">
        <f t="shared" si="110"/>
        <v>2.5595888557728015E-5</v>
      </c>
      <c r="AI308" s="3">
        <f t="shared" si="111"/>
        <v>2.4995772096567872E-6</v>
      </c>
      <c r="AJ308" s="3">
        <f t="shared" si="112"/>
        <v>1.577216113247088E-6</v>
      </c>
      <c r="AK308" s="3">
        <f t="shared" si="113"/>
        <v>1.2883779537278865E-4</v>
      </c>
      <c r="AL308" s="3">
        <f t="shared" si="117"/>
        <v>1.0190555065263143</v>
      </c>
      <c r="AM308" s="3">
        <f t="shared" si="118"/>
        <v>1.0094827915949407</v>
      </c>
      <c r="AO308" s="4">
        <f t="shared" si="119"/>
        <v>-0.94827915949406361</v>
      </c>
    </row>
    <row r="309" spans="1:41" x14ac:dyDescent="0.25">
      <c r="A309" t="s">
        <v>1315</v>
      </c>
      <c r="B309">
        <v>600</v>
      </c>
      <c r="C309">
        <v>26</v>
      </c>
      <c r="D309">
        <v>23</v>
      </c>
      <c r="E309" s="1">
        <v>0.96</v>
      </c>
      <c r="F309" t="s">
        <v>490</v>
      </c>
      <c r="G309" t="s">
        <v>243</v>
      </c>
      <c r="H309" t="s">
        <v>1316</v>
      </c>
      <c r="I309" t="s">
        <v>1317</v>
      </c>
      <c r="J309" t="s">
        <v>22</v>
      </c>
      <c r="K309" t="s">
        <v>20</v>
      </c>
      <c r="L309" t="s">
        <v>70</v>
      </c>
      <c r="N309">
        <f t="shared" si="114"/>
        <v>7</v>
      </c>
      <c r="O309">
        <f t="shared" si="120"/>
        <v>4</v>
      </c>
      <c r="P309">
        <f t="shared" si="121"/>
        <v>574</v>
      </c>
      <c r="Q309">
        <f t="shared" si="122"/>
        <v>12</v>
      </c>
      <c r="R309">
        <f t="shared" si="123"/>
        <v>0</v>
      </c>
      <c r="S309">
        <f t="shared" si="124"/>
        <v>1</v>
      </c>
      <c r="T309">
        <f t="shared" si="125"/>
        <v>2</v>
      </c>
      <c r="U309" s="2">
        <f t="shared" si="107"/>
        <v>600</v>
      </c>
      <c r="W309" s="3">
        <f t="shared" si="115"/>
        <v>1.1666666666666667E-2</v>
      </c>
      <c r="X309" s="3">
        <f t="shared" si="126"/>
        <v>6.6666666666666671E-3</v>
      </c>
      <c r="Y309" s="3">
        <f t="shared" si="127"/>
        <v>0.95666666666666667</v>
      </c>
      <c r="Z309" s="3">
        <f t="shared" si="128"/>
        <v>0.02</v>
      </c>
      <c r="AA309" s="3">
        <f t="shared" si="129"/>
        <v>0</v>
      </c>
      <c r="AB309" s="3">
        <f t="shared" si="130"/>
        <v>1.6666666666666668E-3</v>
      </c>
      <c r="AC309" s="3">
        <f t="shared" si="131"/>
        <v>3.3333333333333335E-3</v>
      </c>
      <c r="AE309" s="3">
        <f t="shared" si="116"/>
        <v>9.7466014668104294E-3</v>
      </c>
      <c r="AF309" s="3">
        <f t="shared" si="108"/>
        <v>5.8192219175648777E-3</v>
      </c>
      <c r="AG309" s="3">
        <f t="shared" si="109"/>
        <v>5.1022274375180164E-2</v>
      </c>
      <c r="AH309" s="3">
        <f t="shared" si="110"/>
        <v>1.035928461200777E-3</v>
      </c>
      <c r="AI309" s="3">
        <f t="shared" si="111"/>
        <v>2.4995772096567872E-6</v>
      </c>
      <c r="AJ309" s="3">
        <f t="shared" si="112"/>
        <v>1.8992002616248932E-6</v>
      </c>
      <c r="AK309" s="3">
        <f t="shared" si="113"/>
        <v>2.4735242864859855E-4</v>
      </c>
      <c r="AL309" s="3">
        <f t="shared" si="117"/>
        <v>6.787577742687613E-2</v>
      </c>
      <c r="AM309" s="3">
        <f t="shared" si="118"/>
        <v>0.26052980141794935</v>
      </c>
      <c r="AO309" s="4">
        <f t="shared" si="119"/>
        <v>73.947019858205067</v>
      </c>
    </row>
    <row r="310" spans="1:41" x14ac:dyDescent="0.25">
      <c r="A310" t="s">
        <v>1318</v>
      </c>
      <c r="B310">
        <v>472</v>
      </c>
      <c r="C310">
        <v>20</v>
      </c>
      <c r="D310">
        <v>23.6</v>
      </c>
      <c r="E310" s="1">
        <v>0.85</v>
      </c>
      <c r="F310" t="s">
        <v>1319</v>
      </c>
      <c r="G310" t="s">
        <v>1320</v>
      </c>
      <c r="H310" t="s">
        <v>1321</v>
      </c>
      <c r="I310" t="s">
        <v>1322</v>
      </c>
      <c r="J310" t="s">
        <v>22</v>
      </c>
      <c r="K310" t="s">
        <v>22</v>
      </c>
      <c r="L310" t="s">
        <v>1323</v>
      </c>
      <c r="N310">
        <f t="shared" si="114"/>
        <v>21</v>
      </c>
      <c r="O310">
        <f t="shared" si="120"/>
        <v>28</v>
      </c>
      <c r="P310">
        <f t="shared" si="121"/>
        <v>385</v>
      </c>
      <c r="Q310">
        <f t="shared" si="122"/>
        <v>24</v>
      </c>
      <c r="R310">
        <f t="shared" si="123"/>
        <v>0</v>
      </c>
      <c r="S310">
        <f t="shared" si="124"/>
        <v>0</v>
      </c>
      <c r="T310">
        <f t="shared" si="125"/>
        <v>14</v>
      </c>
      <c r="U310" s="2">
        <f t="shared" si="107"/>
        <v>472</v>
      </c>
      <c r="W310" s="3">
        <f t="shared" si="115"/>
        <v>4.4491525423728813E-2</v>
      </c>
      <c r="X310" s="3">
        <f t="shared" si="126"/>
        <v>5.9322033898305086E-2</v>
      </c>
      <c r="Y310" s="3">
        <f t="shared" si="127"/>
        <v>0.81567796610169496</v>
      </c>
      <c r="Z310" s="3">
        <f t="shared" si="128"/>
        <v>5.0847457627118647E-2</v>
      </c>
      <c r="AA310" s="3">
        <f t="shared" si="129"/>
        <v>0</v>
      </c>
      <c r="AB310" s="3">
        <f t="shared" si="130"/>
        <v>0</v>
      </c>
      <c r="AC310" s="3">
        <f t="shared" si="131"/>
        <v>2.9661016949152543E-2</v>
      </c>
      <c r="AE310" s="3">
        <f t="shared" si="116"/>
        <v>4.3428124899580417E-3</v>
      </c>
      <c r="AF310" s="3">
        <f t="shared" si="108"/>
        <v>5.5830400441086569E-4</v>
      </c>
      <c r="AG310" s="3">
        <f t="shared" si="109"/>
        <v>7.2067206235900978E-3</v>
      </c>
      <c r="AH310" s="3">
        <f t="shared" si="110"/>
        <v>1.7912742245581017E-6</v>
      </c>
      <c r="AI310" s="3">
        <f t="shared" si="111"/>
        <v>2.4995772096567872E-6</v>
      </c>
      <c r="AJ310" s="3">
        <f t="shared" si="112"/>
        <v>9.270693869660948E-6</v>
      </c>
      <c r="AK310" s="3">
        <f t="shared" si="113"/>
        <v>1.1236512448048626E-4</v>
      </c>
      <c r="AL310" s="3">
        <f t="shared" si="117"/>
        <v>1.2233763787743365E-2</v>
      </c>
      <c r="AM310" s="3">
        <f t="shared" si="118"/>
        <v>0.11060634605547444</v>
      </c>
      <c r="AO310" s="4">
        <f t="shared" si="119"/>
        <v>88.939365394452551</v>
      </c>
    </row>
    <row r="311" spans="1:41" x14ac:dyDescent="0.25">
      <c r="A311" t="s">
        <v>1324</v>
      </c>
      <c r="B311">
        <v>183</v>
      </c>
      <c r="C311">
        <v>8</v>
      </c>
      <c r="D311">
        <v>22.8</v>
      </c>
      <c r="E311" s="1">
        <v>0.76</v>
      </c>
      <c r="F311" t="s">
        <v>1325</v>
      </c>
      <c r="G311" t="s">
        <v>297</v>
      </c>
      <c r="H311" t="s">
        <v>1326</v>
      </c>
      <c r="I311" t="s">
        <v>72</v>
      </c>
      <c r="J311" t="s">
        <v>22</v>
      </c>
      <c r="K311" t="s">
        <v>22</v>
      </c>
      <c r="L311" t="s">
        <v>22</v>
      </c>
      <c r="N311">
        <f t="shared" si="114"/>
        <v>70</v>
      </c>
      <c r="O311">
        <f t="shared" si="120"/>
        <v>7</v>
      </c>
      <c r="P311">
        <f t="shared" si="121"/>
        <v>104</v>
      </c>
      <c r="Q311">
        <f t="shared" si="122"/>
        <v>2</v>
      </c>
      <c r="R311">
        <f t="shared" si="123"/>
        <v>0</v>
      </c>
      <c r="S311">
        <f t="shared" si="124"/>
        <v>0</v>
      </c>
      <c r="T311">
        <f t="shared" si="125"/>
        <v>0</v>
      </c>
      <c r="U311" s="2">
        <f t="shared" si="107"/>
        <v>183</v>
      </c>
      <c r="W311" s="3">
        <f t="shared" si="115"/>
        <v>0.38251366120218577</v>
      </c>
      <c r="X311" s="3">
        <f t="shared" si="126"/>
        <v>3.825136612021858E-2</v>
      </c>
      <c r="Y311" s="3">
        <f t="shared" si="127"/>
        <v>0.56830601092896171</v>
      </c>
      <c r="Z311" s="3">
        <f t="shared" si="128"/>
        <v>1.092896174863388E-2</v>
      </c>
      <c r="AA311" s="3">
        <f t="shared" si="129"/>
        <v>0</v>
      </c>
      <c r="AB311" s="3">
        <f t="shared" si="130"/>
        <v>0</v>
      </c>
      <c r="AC311" s="3">
        <f t="shared" si="131"/>
        <v>0</v>
      </c>
      <c r="AE311" s="3">
        <f t="shared" si="116"/>
        <v>7.4050446498799216E-2</v>
      </c>
      <c r="AF311" s="3">
        <f t="shared" si="108"/>
        <v>1.9980118017262367E-3</v>
      </c>
      <c r="AG311" s="3">
        <f t="shared" si="109"/>
        <v>2.639960384746599E-2</v>
      </c>
      <c r="AH311" s="3">
        <f t="shared" si="110"/>
        <v>1.7021302141597902E-3</v>
      </c>
      <c r="AI311" s="3">
        <f t="shared" si="111"/>
        <v>2.4995772096567872E-6</v>
      </c>
      <c r="AJ311" s="3">
        <f t="shared" si="112"/>
        <v>9.270693869660948E-6</v>
      </c>
      <c r="AK311" s="3">
        <f t="shared" si="113"/>
        <v>3.6331315241169355E-4</v>
      </c>
      <c r="AL311" s="3">
        <f t="shared" si="117"/>
        <v>0.10452527578564225</v>
      </c>
      <c r="AM311" s="3">
        <f t="shared" si="118"/>
        <v>0.32330368971857132</v>
      </c>
      <c r="AO311" s="4">
        <f t="shared" si="119"/>
        <v>67.669631028142874</v>
      </c>
    </row>
    <row r="312" spans="1:41" x14ac:dyDescent="0.25">
      <c r="A312" t="s">
        <v>1327</v>
      </c>
      <c r="B312">
        <v>514</v>
      </c>
      <c r="C312">
        <v>24</v>
      </c>
      <c r="D312">
        <v>21.4</v>
      </c>
      <c r="E312" s="1">
        <v>0.84</v>
      </c>
      <c r="F312" t="s">
        <v>1328</v>
      </c>
      <c r="G312" t="s">
        <v>106</v>
      </c>
      <c r="H312" t="s">
        <v>1329</v>
      </c>
      <c r="I312" t="s">
        <v>1330</v>
      </c>
      <c r="J312" t="s">
        <v>20</v>
      </c>
      <c r="K312" t="s">
        <v>23</v>
      </c>
      <c r="L312" t="s">
        <v>23</v>
      </c>
      <c r="N312">
        <f t="shared" si="114"/>
        <v>16</v>
      </c>
      <c r="O312">
        <f t="shared" si="120"/>
        <v>10</v>
      </c>
      <c r="P312">
        <f t="shared" si="121"/>
        <v>453</v>
      </c>
      <c r="Q312">
        <f t="shared" si="122"/>
        <v>30</v>
      </c>
      <c r="R312">
        <f t="shared" si="123"/>
        <v>1</v>
      </c>
      <c r="S312">
        <f t="shared" si="124"/>
        <v>2</v>
      </c>
      <c r="T312">
        <f t="shared" si="125"/>
        <v>2</v>
      </c>
      <c r="U312" s="2">
        <f t="shared" si="107"/>
        <v>514</v>
      </c>
      <c r="W312" s="3">
        <f t="shared" si="115"/>
        <v>3.1128404669260701E-2</v>
      </c>
      <c r="X312" s="3">
        <f t="shared" si="126"/>
        <v>1.9455252918287938E-2</v>
      </c>
      <c r="Y312" s="3">
        <f t="shared" si="127"/>
        <v>0.88132295719844356</v>
      </c>
      <c r="Z312" s="3">
        <f t="shared" si="128"/>
        <v>5.8365758754863814E-2</v>
      </c>
      <c r="AA312" s="3">
        <f t="shared" si="129"/>
        <v>1.9455252918287938E-3</v>
      </c>
      <c r="AB312" s="3">
        <f t="shared" si="130"/>
        <v>3.8910505836575876E-3</v>
      </c>
      <c r="AC312" s="3">
        <f t="shared" si="131"/>
        <v>3.8910505836575876E-3</v>
      </c>
      <c r="AE312" s="3">
        <f t="shared" si="116"/>
        <v>6.2826453066059836E-3</v>
      </c>
      <c r="AF312" s="3">
        <f t="shared" si="108"/>
        <v>4.0316453111970381E-3</v>
      </c>
      <c r="AG312" s="3">
        <f t="shared" si="109"/>
        <v>2.266150797275757E-2</v>
      </c>
      <c r="AH312" s="3">
        <f t="shared" si="110"/>
        <v>3.819136419403623E-5</v>
      </c>
      <c r="AI312" s="3">
        <f t="shared" si="111"/>
        <v>1.3287495101490851E-7</v>
      </c>
      <c r="AJ312" s="3">
        <f t="shared" si="112"/>
        <v>7.1617150456090288E-7</v>
      </c>
      <c r="AK312" s="3">
        <f t="shared" si="113"/>
        <v>2.3012054588015957E-4</v>
      </c>
      <c r="AL312" s="3">
        <f t="shared" si="117"/>
        <v>3.3244959547090357E-2</v>
      </c>
      <c r="AM312" s="3">
        <f t="shared" si="118"/>
        <v>0.18233200362824503</v>
      </c>
      <c r="AO312" s="4">
        <f t="shared" si="119"/>
        <v>81.766799637175495</v>
      </c>
    </row>
    <row r="313" spans="1:41" x14ac:dyDescent="0.25">
      <c r="A313" t="s">
        <v>1331</v>
      </c>
      <c r="B313">
        <v>185</v>
      </c>
      <c r="C313">
        <v>8</v>
      </c>
      <c r="D313">
        <v>23.1</v>
      </c>
      <c r="E313" s="1">
        <v>0.93</v>
      </c>
      <c r="F313" t="s">
        <v>1332</v>
      </c>
      <c r="G313" t="s">
        <v>296</v>
      </c>
      <c r="H313" t="s">
        <v>1333</v>
      </c>
      <c r="I313" t="s">
        <v>1334</v>
      </c>
      <c r="J313" t="s">
        <v>72</v>
      </c>
      <c r="K313" t="s">
        <v>22</v>
      </c>
      <c r="L313" t="s">
        <v>72</v>
      </c>
      <c r="N313">
        <f t="shared" si="114"/>
        <v>5</v>
      </c>
      <c r="O313">
        <f t="shared" si="120"/>
        <v>1</v>
      </c>
      <c r="P313">
        <f t="shared" si="121"/>
        <v>171</v>
      </c>
      <c r="Q313">
        <f t="shared" si="122"/>
        <v>4</v>
      </c>
      <c r="R313">
        <f t="shared" si="123"/>
        <v>2</v>
      </c>
      <c r="S313">
        <f t="shared" si="124"/>
        <v>0</v>
      </c>
      <c r="T313">
        <f t="shared" si="125"/>
        <v>2</v>
      </c>
      <c r="U313" s="2">
        <f t="shared" si="107"/>
        <v>185</v>
      </c>
      <c r="W313" s="3">
        <f t="shared" si="115"/>
        <v>2.7027027027027029E-2</v>
      </c>
      <c r="X313" s="3">
        <f t="shared" si="126"/>
        <v>5.4054054054054057E-3</v>
      </c>
      <c r="Y313" s="3">
        <f t="shared" si="127"/>
        <v>0.92432432432432432</v>
      </c>
      <c r="Z313" s="3">
        <f t="shared" si="128"/>
        <v>2.1621621621621623E-2</v>
      </c>
      <c r="AA313" s="3">
        <f t="shared" si="129"/>
        <v>1.0810810810810811E-2</v>
      </c>
      <c r="AB313" s="3">
        <f t="shared" si="130"/>
        <v>0</v>
      </c>
      <c r="AC313" s="3">
        <f t="shared" si="131"/>
        <v>1.0810810810810811E-2</v>
      </c>
      <c r="AE313" s="3">
        <f t="shared" si="116"/>
        <v>6.9496427427682443E-3</v>
      </c>
      <c r="AF313" s="3">
        <f t="shared" si="108"/>
        <v>6.0132403635547978E-3</v>
      </c>
      <c r="AG313" s="3">
        <f t="shared" si="109"/>
        <v>3.7457253318653905E-2</v>
      </c>
      <c r="AH313" s="3">
        <f t="shared" si="110"/>
        <v>9.3417160147852998E-4</v>
      </c>
      <c r="AI313" s="3">
        <f t="shared" si="111"/>
        <v>8.5189312972252363E-5</v>
      </c>
      <c r="AJ313" s="3">
        <f t="shared" si="112"/>
        <v>9.270693869660948E-6</v>
      </c>
      <c r="AK313" s="3">
        <f t="shared" si="113"/>
        <v>6.806191293654751E-5</v>
      </c>
      <c r="AL313" s="3">
        <f t="shared" si="117"/>
        <v>5.1516829946233939E-2</v>
      </c>
      <c r="AM313" s="3">
        <f t="shared" si="118"/>
        <v>0.22697319213121611</v>
      </c>
      <c r="AO313" s="4">
        <f t="shared" si="119"/>
        <v>77.302680786878398</v>
      </c>
    </row>
    <row r="314" spans="1:41" x14ac:dyDescent="0.25">
      <c r="A314" t="s">
        <v>1335</v>
      </c>
      <c r="B314">
        <v>311</v>
      </c>
      <c r="C314">
        <v>15</v>
      </c>
      <c r="D314">
        <v>20.7</v>
      </c>
      <c r="E314" s="1">
        <v>0.71</v>
      </c>
      <c r="F314" t="s">
        <v>1336</v>
      </c>
      <c r="G314" t="s">
        <v>1337</v>
      </c>
      <c r="H314" t="s">
        <v>1338</v>
      </c>
      <c r="I314" t="s">
        <v>1339</v>
      </c>
      <c r="J314" t="s">
        <v>22</v>
      </c>
      <c r="K314" t="s">
        <v>32</v>
      </c>
      <c r="L314" t="s">
        <v>1340</v>
      </c>
      <c r="N314">
        <f t="shared" si="114"/>
        <v>82</v>
      </c>
      <c r="O314">
        <f t="shared" si="120"/>
        <v>31</v>
      </c>
      <c r="P314">
        <f t="shared" si="121"/>
        <v>152</v>
      </c>
      <c r="Q314">
        <f t="shared" si="122"/>
        <v>36</v>
      </c>
      <c r="R314">
        <f t="shared" si="123"/>
        <v>0</v>
      </c>
      <c r="S314">
        <f t="shared" si="124"/>
        <v>1</v>
      </c>
      <c r="T314">
        <f t="shared" si="125"/>
        <v>9</v>
      </c>
      <c r="U314" s="2">
        <f t="shared" si="107"/>
        <v>311</v>
      </c>
      <c r="W314" s="3">
        <f t="shared" si="115"/>
        <v>0.26366559485530544</v>
      </c>
      <c r="X314" s="3">
        <f t="shared" si="126"/>
        <v>9.9678456591639875E-2</v>
      </c>
      <c r="Y314" s="3">
        <f t="shared" si="127"/>
        <v>0.4887459807073955</v>
      </c>
      <c r="Z314" s="3">
        <f t="shared" si="128"/>
        <v>0.1157556270096463</v>
      </c>
      <c r="AA314" s="3">
        <f t="shared" si="129"/>
        <v>0</v>
      </c>
      <c r="AB314" s="3">
        <f t="shared" si="130"/>
        <v>3.2154340836012861E-3</v>
      </c>
      <c r="AC314" s="3">
        <f t="shared" si="131"/>
        <v>2.8938906752411574E-2</v>
      </c>
      <c r="AE314" s="3">
        <f t="shared" si="116"/>
        <v>2.3492934568827104E-2</v>
      </c>
      <c r="AF314" s="3">
        <f t="shared" si="108"/>
        <v>2.7982481909770028E-4</v>
      </c>
      <c r="AG314" s="3">
        <f t="shared" si="109"/>
        <v>5.8583157916043058E-2</v>
      </c>
      <c r="AH314" s="3">
        <f t="shared" si="110"/>
        <v>4.0411174951647541E-3</v>
      </c>
      <c r="AI314" s="3">
        <f t="shared" si="111"/>
        <v>2.4995772096567872E-6</v>
      </c>
      <c r="AJ314" s="3">
        <f t="shared" si="112"/>
        <v>2.9122333046758202E-8</v>
      </c>
      <c r="AK314" s="3">
        <f t="shared" si="113"/>
        <v>9.7577482351718684E-5</v>
      </c>
      <c r="AL314" s="3">
        <f t="shared" si="117"/>
        <v>8.6497140981027038E-2</v>
      </c>
      <c r="AM314" s="3">
        <f t="shared" si="118"/>
        <v>0.29410396287882118</v>
      </c>
      <c r="AO314" s="4">
        <f t="shared" si="119"/>
        <v>70.589603712117878</v>
      </c>
    </row>
    <row r="315" spans="1:41" x14ac:dyDescent="0.25">
      <c r="A315" t="s">
        <v>1341</v>
      </c>
      <c r="B315">
        <v>312</v>
      </c>
      <c r="C315">
        <v>16</v>
      </c>
      <c r="D315">
        <v>19.5</v>
      </c>
      <c r="E315" s="1">
        <v>0.66</v>
      </c>
      <c r="F315" t="s">
        <v>1342</v>
      </c>
      <c r="G315" t="s">
        <v>1343</v>
      </c>
      <c r="H315" t="s">
        <v>1344</v>
      </c>
      <c r="I315" t="s">
        <v>357</v>
      </c>
      <c r="J315" t="s">
        <v>32</v>
      </c>
      <c r="K315" t="s">
        <v>1340</v>
      </c>
      <c r="L315" t="s">
        <v>1345</v>
      </c>
      <c r="N315">
        <f t="shared" si="114"/>
        <v>8</v>
      </c>
      <c r="O315">
        <f t="shared" si="120"/>
        <v>234</v>
      </c>
      <c r="P315">
        <f t="shared" si="121"/>
        <v>47</v>
      </c>
      <c r="Q315">
        <f t="shared" si="122"/>
        <v>6</v>
      </c>
      <c r="R315">
        <f t="shared" si="123"/>
        <v>1</v>
      </c>
      <c r="S315">
        <f t="shared" si="124"/>
        <v>9</v>
      </c>
      <c r="T315">
        <f t="shared" si="125"/>
        <v>7</v>
      </c>
      <c r="U315" s="2">
        <f t="shared" si="107"/>
        <v>312</v>
      </c>
      <c r="W315" s="3">
        <f t="shared" si="115"/>
        <v>2.564102564102564E-2</v>
      </c>
      <c r="X315" s="3">
        <f t="shared" si="126"/>
        <v>0.75</v>
      </c>
      <c r="Y315" s="3">
        <f t="shared" si="127"/>
        <v>0.15064102564102563</v>
      </c>
      <c r="Z315" s="3">
        <f t="shared" si="128"/>
        <v>1.9230769230769232E-2</v>
      </c>
      <c r="AA315" s="3">
        <f t="shared" si="129"/>
        <v>3.205128205128205E-3</v>
      </c>
      <c r="AB315" s="3">
        <f t="shared" si="130"/>
        <v>2.8846153846153848E-2</v>
      </c>
      <c r="AC315" s="3">
        <f t="shared" si="131"/>
        <v>2.2435897435897436E-2</v>
      </c>
      <c r="AE315" s="3">
        <f t="shared" si="116"/>
        <v>7.1826504156210311E-3</v>
      </c>
      <c r="AF315" s="3">
        <f t="shared" si="108"/>
        <v>0.44495504690934484</v>
      </c>
      <c r="AG315" s="3">
        <f t="shared" si="109"/>
        <v>0.33656768067924325</v>
      </c>
      <c r="AH315" s="3">
        <f t="shared" si="110"/>
        <v>1.0860368580363441E-3</v>
      </c>
      <c r="AI315" s="3">
        <f t="shared" si="111"/>
        <v>2.6377757749051381E-6</v>
      </c>
      <c r="AJ315" s="3">
        <f t="shared" si="112"/>
        <v>6.6571081929270564E-4</v>
      </c>
      <c r="AK315" s="3">
        <f t="shared" si="113"/>
        <v>1.1391449897108068E-5</v>
      </c>
      <c r="AL315" s="3">
        <f t="shared" si="117"/>
        <v>0.79047115490721021</v>
      </c>
      <c r="AM315" s="3">
        <f t="shared" si="118"/>
        <v>0.88908444756795191</v>
      </c>
      <c r="AO315" s="4">
        <f t="shared" si="119"/>
        <v>11.091555243204809</v>
      </c>
    </row>
    <row r="316" spans="1:41" x14ac:dyDescent="0.25">
      <c r="A316" t="s">
        <v>1346</v>
      </c>
      <c r="B316">
        <v>565</v>
      </c>
      <c r="C316">
        <v>25</v>
      </c>
      <c r="D316">
        <v>22.6</v>
      </c>
      <c r="E316" s="1">
        <v>0.77</v>
      </c>
      <c r="F316" t="s">
        <v>1347</v>
      </c>
      <c r="G316" t="s">
        <v>1348</v>
      </c>
      <c r="H316" t="s">
        <v>1349</v>
      </c>
      <c r="I316" t="s">
        <v>491</v>
      </c>
      <c r="J316" t="s">
        <v>20</v>
      </c>
      <c r="K316" t="s">
        <v>490</v>
      </c>
      <c r="L316" t="s">
        <v>1350</v>
      </c>
      <c r="N316">
        <f t="shared" si="114"/>
        <v>71</v>
      </c>
      <c r="O316">
        <f t="shared" si="120"/>
        <v>51</v>
      </c>
      <c r="P316">
        <f t="shared" si="121"/>
        <v>393</v>
      </c>
      <c r="Q316">
        <f t="shared" si="122"/>
        <v>11</v>
      </c>
      <c r="R316">
        <f t="shared" si="123"/>
        <v>1</v>
      </c>
      <c r="S316">
        <f t="shared" si="124"/>
        <v>7</v>
      </c>
      <c r="T316">
        <f t="shared" si="125"/>
        <v>31</v>
      </c>
      <c r="U316" s="2">
        <f t="shared" si="107"/>
        <v>565</v>
      </c>
      <c r="W316" s="3">
        <f t="shared" si="115"/>
        <v>0.1256637168141593</v>
      </c>
      <c r="X316" s="3">
        <f t="shared" si="126"/>
        <v>9.0265486725663716E-2</v>
      </c>
      <c r="Y316" s="3">
        <f t="shared" si="127"/>
        <v>0.695575221238938</v>
      </c>
      <c r="Z316" s="3">
        <f t="shared" si="128"/>
        <v>1.9469026548672566E-2</v>
      </c>
      <c r="AA316" s="3">
        <f t="shared" si="129"/>
        <v>1.7699115044247787E-3</v>
      </c>
      <c r="AB316" s="3">
        <f t="shared" si="130"/>
        <v>1.2389380530973451E-2</v>
      </c>
      <c r="AC316" s="3">
        <f t="shared" si="131"/>
        <v>5.4867256637168141E-2</v>
      </c>
      <c r="AE316" s="3">
        <f t="shared" si="116"/>
        <v>2.3323925282365125E-4</v>
      </c>
      <c r="AF316" s="3">
        <f t="shared" si="108"/>
        <v>5.3509156459237017E-5</v>
      </c>
      <c r="AG316" s="3">
        <f t="shared" si="109"/>
        <v>1.2397679515812423E-3</v>
      </c>
      <c r="AH316" s="3">
        <f t="shared" si="110"/>
        <v>1.0703900498211312E-3</v>
      </c>
      <c r="AI316" s="3">
        <f t="shared" si="111"/>
        <v>3.5685619663971869E-8</v>
      </c>
      <c r="AJ316" s="3">
        <f t="shared" si="112"/>
        <v>8.732153262434426E-5</v>
      </c>
      <c r="AK316" s="3">
        <f t="shared" si="113"/>
        <v>1.2821041106808901E-3</v>
      </c>
      <c r="AL316" s="3">
        <f t="shared" si="117"/>
        <v>3.9663677396101606E-3</v>
      </c>
      <c r="AM316" s="3">
        <f t="shared" si="118"/>
        <v>6.2979105579629824E-2</v>
      </c>
      <c r="AO316" s="4">
        <f t="shared" si="119"/>
        <v>93.702089442037021</v>
      </c>
    </row>
    <row r="317" spans="1:41" x14ac:dyDescent="0.25">
      <c r="A317" t="s">
        <v>1351</v>
      </c>
      <c r="B317">
        <v>401</v>
      </c>
      <c r="C317">
        <v>17</v>
      </c>
      <c r="D317">
        <v>23.5</v>
      </c>
      <c r="E317" s="1">
        <v>0.74</v>
      </c>
      <c r="F317" t="s">
        <v>1352</v>
      </c>
      <c r="G317" t="s">
        <v>1353</v>
      </c>
      <c r="H317" t="s">
        <v>1354</v>
      </c>
      <c r="I317" t="s">
        <v>1353</v>
      </c>
      <c r="J317" t="s">
        <v>22</v>
      </c>
      <c r="K317" t="s">
        <v>176</v>
      </c>
      <c r="L317" t="s">
        <v>80</v>
      </c>
      <c r="N317">
        <f t="shared" si="114"/>
        <v>47</v>
      </c>
      <c r="O317">
        <f t="shared" si="120"/>
        <v>16</v>
      </c>
      <c r="P317">
        <f t="shared" si="121"/>
        <v>312</v>
      </c>
      <c r="Q317">
        <f t="shared" si="122"/>
        <v>16</v>
      </c>
      <c r="R317">
        <f t="shared" si="123"/>
        <v>0</v>
      </c>
      <c r="S317">
        <f t="shared" si="124"/>
        <v>2</v>
      </c>
      <c r="T317">
        <f t="shared" si="125"/>
        <v>8</v>
      </c>
      <c r="U317" s="2">
        <f t="shared" si="107"/>
        <v>401</v>
      </c>
      <c r="W317" s="3">
        <f t="shared" si="115"/>
        <v>0.1172069825436409</v>
      </c>
      <c r="X317" s="3">
        <f t="shared" si="126"/>
        <v>3.9900249376558602E-2</v>
      </c>
      <c r="Y317" s="3">
        <f t="shared" si="127"/>
        <v>0.77805486284289271</v>
      </c>
      <c r="Z317" s="3">
        <f t="shared" si="128"/>
        <v>3.9900249376558602E-2</v>
      </c>
      <c r="AA317" s="3">
        <f t="shared" si="129"/>
        <v>0</v>
      </c>
      <c r="AB317" s="3">
        <f t="shared" si="130"/>
        <v>4.9875311720698253E-3</v>
      </c>
      <c r="AC317" s="3">
        <f t="shared" si="131"/>
        <v>1.9950124688279301E-2</v>
      </c>
      <c r="AE317" s="3">
        <f t="shared" si="116"/>
        <v>4.6450198239304134E-5</v>
      </c>
      <c r="AF317" s="3">
        <f t="shared" si="108"/>
        <v>1.8533233391905281E-3</v>
      </c>
      <c r="AG317" s="3">
        <f t="shared" si="109"/>
        <v>2.2343869967405105E-3</v>
      </c>
      <c r="AH317" s="3">
        <f t="shared" si="110"/>
        <v>1.5093579983225155E-4</v>
      </c>
      <c r="AI317" s="3">
        <f t="shared" si="111"/>
        <v>2.4995772096567872E-6</v>
      </c>
      <c r="AJ317" s="3">
        <f t="shared" si="112"/>
        <v>3.7742766157034727E-6</v>
      </c>
      <c r="AK317" s="3">
        <f t="shared" si="113"/>
        <v>7.9094245693014157E-7</v>
      </c>
      <c r="AL317" s="3">
        <f t="shared" si="117"/>
        <v>4.2921611302848836E-3</v>
      </c>
      <c r="AM317" s="3">
        <f t="shared" si="118"/>
        <v>6.5514587156486642E-2</v>
      </c>
      <c r="AO317" s="4">
        <f t="shared" si="119"/>
        <v>93.448541284351336</v>
      </c>
    </row>
    <row r="318" spans="1:41" x14ac:dyDescent="0.25">
      <c r="A318" t="s">
        <v>1355</v>
      </c>
      <c r="B318">
        <v>652</v>
      </c>
      <c r="C318">
        <v>31</v>
      </c>
      <c r="D318">
        <v>21</v>
      </c>
      <c r="E318" s="1">
        <v>0.9</v>
      </c>
      <c r="F318" t="s">
        <v>588</v>
      </c>
      <c r="G318" t="s">
        <v>1356</v>
      </c>
      <c r="H318" t="s">
        <v>1357</v>
      </c>
      <c r="I318" t="s">
        <v>70</v>
      </c>
      <c r="J318" t="s">
        <v>1075</v>
      </c>
      <c r="K318" t="s">
        <v>22</v>
      </c>
      <c r="L318" t="s">
        <v>255</v>
      </c>
      <c r="N318">
        <f t="shared" si="114"/>
        <v>9</v>
      </c>
      <c r="O318">
        <f t="shared" si="120"/>
        <v>161</v>
      </c>
      <c r="P318">
        <f t="shared" si="121"/>
        <v>467</v>
      </c>
      <c r="Q318">
        <f t="shared" si="122"/>
        <v>2</v>
      </c>
      <c r="R318">
        <f t="shared" si="123"/>
        <v>8</v>
      </c>
      <c r="S318">
        <f t="shared" si="124"/>
        <v>0</v>
      </c>
      <c r="T318">
        <f t="shared" si="125"/>
        <v>5</v>
      </c>
      <c r="U318" s="2">
        <f t="shared" si="107"/>
        <v>652</v>
      </c>
      <c r="W318" s="3">
        <f t="shared" si="115"/>
        <v>1.3803680981595092E-2</v>
      </c>
      <c r="X318" s="3">
        <f t="shared" si="126"/>
        <v>0.2469325153374233</v>
      </c>
      <c r="Y318" s="3">
        <f t="shared" si="127"/>
        <v>0.71625766871165641</v>
      </c>
      <c r="Z318" s="3">
        <f t="shared" si="128"/>
        <v>3.0674846625766872E-3</v>
      </c>
      <c r="AA318" s="3">
        <f t="shared" si="129"/>
        <v>1.2269938650306749E-2</v>
      </c>
      <c r="AB318" s="3">
        <f t="shared" si="130"/>
        <v>0</v>
      </c>
      <c r="AC318" s="3">
        <f t="shared" si="131"/>
        <v>7.6687116564417178E-3</v>
      </c>
      <c r="AE318" s="3">
        <f t="shared" si="116"/>
        <v>9.3292153434416901E-3</v>
      </c>
      <c r="AF318" s="3">
        <f t="shared" si="108"/>
        <v>2.6890104171133505E-2</v>
      </c>
      <c r="AG318" s="3">
        <f t="shared" si="109"/>
        <v>2.110596235994136E-4</v>
      </c>
      <c r="AH318" s="3">
        <f t="shared" si="110"/>
        <v>2.4126130823923578E-3</v>
      </c>
      <c r="AI318" s="3">
        <f t="shared" si="111"/>
        <v>1.1425329987881051E-4</v>
      </c>
      <c r="AJ318" s="3">
        <f t="shared" si="112"/>
        <v>9.270693869660948E-6</v>
      </c>
      <c r="AK318" s="3">
        <f t="shared" si="113"/>
        <v>1.2977911248976024E-4</v>
      </c>
      <c r="AL318" s="3">
        <f t="shared" si="117"/>
        <v>3.9096295326805197E-2</v>
      </c>
      <c r="AM318" s="3">
        <f t="shared" si="118"/>
        <v>0.1977278314421245</v>
      </c>
      <c r="AO318" s="4">
        <f t="shared" si="119"/>
        <v>80.227216855787546</v>
      </c>
    </row>
    <row r="319" spans="1:41" x14ac:dyDescent="0.25">
      <c r="A319" t="s">
        <v>1358</v>
      </c>
      <c r="B319">
        <v>752</v>
      </c>
      <c r="C319">
        <v>33</v>
      </c>
      <c r="D319">
        <v>22.7</v>
      </c>
      <c r="E319" s="1">
        <v>0.98</v>
      </c>
      <c r="F319" t="s">
        <v>52</v>
      </c>
      <c r="G319" t="s">
        <v>1359</v>
      </c>
      <c r="H319" t="s">
        <v>1360</v>
      </c>
      <c r="I319" t="s">
        <v>481</v>
      </c>
      <c r="J319" t="s">
        <v>64</v>
      </c>
      <c r="K319" t="s">
        <v>64</v>
      </c>
      <c r="L319" t="s">
        <v>61</v>
      </c>
      <c r="N319">
        <f t="shared" si="114"/>
        <v>6</v>
      </c>
      <c r="O319">
        <f t="shared" si="120"/>
        <v>20</v>
      </c>
      <c r="P319">
        <f t="shared" si="121"/>
        <v>707</v>
      </c>
      <c r="Q319">
        <f t="shared" si="122"/>
        <v>13</v>
      </c>
      <c r="R319">
        <f t="shared" si="123"/>
        <v>1</v>
      </c>
      <c r="S319">
        <f t="shared" si="124"/>
        <v>1</v>
      </c>
      <c r="T319">
        <f t="shared" si="125"/>
        <v>4</v>
      </c>
      <c r="U319" s="2">
        <f t="shared" si="107"/>
        <v>752</v>
      </c>
      <c r="W319" s="3">
        <f t="shared" si="115"/>
        <v>7.9787234042553185E-3</v>
      </c>
      <c r="X319" s="3">
        <f t="shared" si="126"/>
        <v>2.6595744680851064E-2</v>
      </c>
      <c r="Y319" s="3">
        <f t="shared" si="127"/>
        <v>0.94015957446808507</v>
      </c>
      <c r="Z319" s="3">
        <f t="shared" si="128"/>
        <v>1.7287234042553192E-2</v>
      </c>
      <c r="AA319" s="3">
        <f t="shared" si="129"/>
        <v>1.3297872340425532E-3</v>
      </c>
      <c r="AB319" s="3">
        <f t="shared" si="130"/>
        <v>1.3297872340425532E-3</v>
      </c>
      <c r="AC319" s="3">
        <f t="shared" si="131"/>
        <v>5.3191489361702126E-3</v>
      </c>
      <c r="AE319" s="3">
        <f t="shared" si="116"/>
        <v>1.048838588703324E-2</v>
      </c>
      <c r="AF319" s="3">
        <f t="shared" si="108"/>
        <v>3.1758574789754359E-3</v>
      </c>
      <c r="AG319" s="3">
        <f t="shared" si="109"/>
        <v>4.3837477958787736E-2</v>
      </c>
      <c r="AH319" s="3">
        <f t="shared" si="110"/>
        <v>1.2179128763495613E-3</v>
      </c>
      <c r="AI319" s="3">
        <f t="shared" si="111"/>
        <v>6.3110429433161977E-8</v>
      </c>
      <c r="AJ319" s="3">
        <f t="shared" si="112"/>
        <v>2.9412050432703281E-6</v>
      </c>
      <c r="AK319" s="3">
        <f t="shared" si="113"/>
        <v>1.888322932303552E-4</v>
      </c>
      <c r="AL319" s="3">
        <f t="shared" si="117"/>
        <v>5.8911470809849036E-2</v>
      </c>
      <c r="AM319" s="3">
        <f t="shared" si="118"/>
        <v>0.24271685316402947</v>
      </c>
      <c r="AO319" s="4">
        <f t="shared" si="119"/>
        <v>75.728314683597048</v>
      </c>
    </row>
    <row r="320" spans="1:41" x14ac:dyDescent="0.25">
      <c r="A320" t="s">
        <v>1361</v>
      </c>
      <c r="B320">
        <v>179</v>
      </c>
      <c r="C320">
        <v>8</v>
      </c>
      <c r="D320">
        <v>22.3</v>
      </c>
      <c r="E320" s="1">
        <v>0.92</v>
      </c>
      <c r="F320" t="s">
        <v>1362</v>
      </c>
      <c r="G320" t="s">
        <v>1363</v>
      </c>
      <c r="H320" t="s">
        <v>1364</v>
      </c>
      <c r="I320" t="s">
        <v>1365</v>
      </c>
      <c r="J320" t="s">
        <v>22</v>
      </c>
      <c r="K320" t="s">
        <v>1334</v>
      </c>
      <c r="L320" t="s">
        <v>1334</v>
      </c>
      <c r="N320">
        <f t="shared" si="114"/>
        <v>7</v>
      </c>
      <c r="O320">
        <f t="shared" si="120"/>
        <v>3</v>
      </c>
      <c r="P320">
        <f t="shared" si="121"/>
        <v>142</v>
      </c>
      <c r="Q320">
        <f t="shared" si="122"/>
        <v>19</v>
      </c>
      <c r="R320">
        <f t="shared" si="123"/>
        <v>0</v>
      </c>
      <c r="S320">
        <f t="shared" si="124"/>
        <v>4</v>
      </c>
      <c r="T320">
        <f t="shared" si="125"/>
        <v>4</v>
      </c>
      <c r="U320" s="2">
        <f t="shared" si="107"/>
        <v>179</v>
      </c>
      <c r="W320" s="3">
        <f t="shared" si="115"/>
        <v>3.9106145251396648E-2</v>
      </c>
      <c r="X320" s="3">
        <f t="shared" si="126"/>
        <v>1.6759776536312849E-2</v>
      </c>
      <c r="Y320" s="3">
        <f t="shared" si="127"/>
        <v>0.79329608938547491</v>
      </c>
      <c r="Z320" s="3">
        <f t="shared" si="128"/>
        <v>0.10614525139664804</v>
      </c>
      <c r="AA320" s="3">
        <f t="shared" si="129"/>
        <v>0</v>
      </c>
      <c r="AB320" s="3">
        <f t="shared" si="130"/>
        <v>2.23463687150838E-2</v>
      </c>
      <c r="AC320" s="3">
        <f t="shared" si="131"/>
        <v>2.23463687150838E-2</v>
      </c>
      <c r="AE320" s="3">
        <f t="shared" si="116"/>
        <v>5.0816081197525261E-3</v>
      </c>
      <c r="AF320" s="3">
        <f t="shared" si="108"/>
        <v>4.3812107355706911E-3</v>
      </c>
      <c r="AG320" s="3">
        <f t="shared" si="109"/>
        <v>3.9075662913090536E-3</v>
      </c>
      <c r="AH320" s="3">
        <f t="shared" si="110"/>
        <v>2.9116178021620287E-3</v>
      </c>
      <c r="AI320" s="3">
        <f t="shared" si="111"/>
        <v>2.4995772096567872E-6</v>
      </c>
      <c r="AJ320" s="3">
        <f t="shared" si="112"/>
        <v>3.7255127227402965E-4</v>
      </c>
      <c r="AK320" s="3">
        <f t="shared" si="113"/>
        <v>1.07951245417937E-5</v>
      </c>
      <c r="AL320" s="3">
        <f t="shared" si="117"/>
        <v>1.6667848922819781E-2</v>
      </c>
      <c r="AM320" s="3">
        <f t="shared" si="118"/>
        <v>0.12910402365077464</v>
      </c>
      <c r="AO320" s="4">
        <f t="shared" si="119"/>
        <v>87.089597634922541</v>
      </c>
    </row>
    <row r="321" spans="1:41" x14ac:dyDescent="0.25">
      <c r="A321" t="s">
        <v>1366</v>
      </c>
      <c r="B321">
        <v>89</v>
      </c>
      <c r="C321">
        <v>4</v>
      </c>
      <c r="D321">
        <v>22.2</v>
      </c>
      <c r="E321" s="1">
        <v>0.93</v>
      </c>
      <c r="F321" t="s">
        <v>22</v>
      </c>
      <c r="G321" t="s">
        <v>1367</v>
      </c>
      <c r="H321" t="s">
        <v>1368</v>
      </c>
      <c r="I321" t="s">
        <v>22</v>
      </c>
      <c r="J321" t="s">
        <v>1369</v>
      </c>
      <c r="K321" t="s">
        <v>22</v>
      </c>
      <c r="L321" t="s">
        <v>1370</v>
      </c>
      <c r="N321">
        <f t="shared" si="114"/>
        <v>0</v>
      </c>
      <c r="O321">
        <f t="shared" si="120"/>
        <v>29</v>
      </c>
      <c r="P321">
        <f t="shared" si="121"/>
        <v>57</v>
      </c>
      <c r="Q321">
        <f t="shared" si="122"/>
        <v>0</v>
      </c>
      <c r="R321">
        <f t="shared" si="123"/>
        <v>2</v>
      </c>
      <c r="S321">
        <f t="shared" si="124"/>
        <v>0</v>
      </c>
      <c r="T321">
        <f t="shared" si="125"/>
        <v>1</v>
      </c>
      <c r="U321" s="2">
        <f t="shared" si="107"/>
        <v>89</v>
      </c>
      <c r="W321" s="3">
        <f t="shared" si="115"/>
        <v>0</v>
      </c>
      <c r="X321" s="3">
        <f t="shared" si="126"/>
        <v>0.3258426966292135</v>
      </c>
      <c r="Y321" s="3">
        <f t="shared" si="127"/>
        <v>0.6404494382022472</v>
      </c>
      <c r="Z321" s="3">
        <f t="shared" si="128"/>
        <v>0</v>
      </c>
      <c r="AA321" s="3">
        <f t="shared" si="129"/>
        <v>2.247191011235955E-2</v>
      </c>
      <c r="AB321" s="3">
        <f t="shared" si="130"/>
        <v>0</v>
      </c>
      <c r="AC321" s="3">
        <f t="shared" si="131"/>
        <v>1.1235955056179775E-2</v>
      </c>
      <c r="AE321" s="3">
        <f t="shared" si="116"/>
        <v>1.2186293056398257E-2</v>
      </c>
      <c r="AF321" s="3">
        <f t="shared" si="108"/>
        <v>5.8996623355955506E-2</v>
      </c>
      <c r="AG321" s="3">
        <f t="shared" si="109"/>
        <v>8.1606148909714755E-3</v>
      </c>
      <c r="AH321" s="3">
        <f t="shared" si="110"/>
        <v>2.7233621635409178E-3</v>
      </c>
      <c r="AI321" s="3">
        <f t="shared" si="111"/>
        <v>4.3642991113300125E-4</v>
      </c>
      <c r="AJ321" s="3">
        <f t="shared" si="112"/>
        <v>9.270693869660948E-6</v>
      </c>
      <c r="AK321" s="3">
        <f t="shared" si="113"/>
        <v>6.1227810770322287E-5</v>
      </c>
      <c r="AL321" s="3">
        <f t="shared" si="117"/>
        <v>8.2573821882639148E-2</v>
      </c>
      <c r="AM321" s="3">
        <f t="shared" si="118"/>
        <v>0.28735661099518689</v>
      </c>
      <c r="AO321" s="4">
        <f t="shared" si="119"/>
        <v>71.264338900481306</v>
      </c>
    </row>
    <row r="322" spans="1:41" x14ac:dyDescent="0.25">
      <c r="A322" t="s">
        <v>1371</v>
      </c>
      <c r="B322">
        <v>583</v>
      </c>
      <c r="C322">
        <v>25</v>
      </c>
      <c r="D322">
        <v>23.3</v>
      </c>
      <c r="E322" s="1">
        <v>0.92</v>
      </c>
      <c r="F322" t="s">
        <v>1372</v>
      </c>
      <c r="G322" t="s">
        <v>22</v>
      </c>
      <c r="H322" t="s">
        <v>1373</v>
      </c>
      <c r="I322" t="s">
        <v>70</v>
      </c>
      <c r="J322" t="s">
        <v>22</v>
      </c>
      <c r="K322" t="s">
        <v>22</v>
      </c>
      <c r="L322" t="s">
        <v>399</v>
      </c>
      <c r="N322">
        <f t="shared" si="114"/>
        <v>14</v>
      </c>
      <c r="O322">
        <f t="shared" si="120"/>
        <v>0</v>
      </c>
      <c r="P322">
        <f t="shared" si="121"/>
        <v>561</v>
      </c>
      <c r="Q322">
        <f t="shared" si="122"/>
        <v>2</v>
      </c>
      <c r="R322">
        <f t="shared" si="123"/>
        <v>0</v>
      </c>
      <c r="S322">
        <f t="shared" si="124"/>
        <v>0</v>
      </c>
      <c r="T322">
        <f t="shared" si="125"/>
        <v>6</v>
      </c>
      <c r="U322" s="2">
        <f t="shared" si="107"/>
        <v>583</v>
      </c>
      <c r="W322" s="3">
        <f t="shared" si="115"/>
        <v>2.4013722126929673E-2</v>
      </c>
      <c r="X322" s="3">
        <f t="shared" si="126"/>
        <v>0</v>
      </c>
      <c r="Y322" s="3">
        <f t="shared" si="127"/>
        <v>0.96226415094339623</v>
      </c>
      <c r="Z322" s="3">
        <f t="shared" si="128"/>
        <v>3.4305317324185248E-3</v>
      </c>
      <c r="AA322" s="3">
        <f t="shared" si="129"/>
        <v>0</v>
      </c>
      <c r="AB322" s="3">
        <f t="shared" si="130"/>
        <v>0</v>
      </c>
      <c r="AC322" s="3">
        <f t="shared" si="131"/>
        <v>1.0291595197255575E-2</v>
      </c>
      <c r="AE322" s="3">
        <f t="shared" si="116"/>
        <v>7.4611281660694239E-3</v>
      </c>
      <c r="AF322" s="3">
        <f t="shared" si="108"/>
        <v>6.8807840252619193E-3</v>
      </c>
      <c r="AG322" s="3">
        <f t="shared" si="109"/>
        <v>5.3582338092012079E-2</v>
      </c>
      <c r="AH322" s="3">
        <f t="shared" si="110"/>
        <v>2.3770803337481612E-3</v>
      </c>
      <c r="AI322" s="3">
        <f t="shared" si="111"/>
        <v>2.4995772096567872E-6</v>
      </c>
      <c r="AJ322" s="3">
        <f t="shared" si="112"/>
        <v>9.270693869660948E-6</v>
      </c>
      <c r="AK322" s="3">
        <f t="shared" si="113"/>
        <v>7.6898518466517787E-5</v>
      </c>
      <c r="AL322" s="3">
        <f t="shared" si="117"/>
        <v>7.0389999406637413E-2</v>
      </c>
      <c r="AM322" s="3">
        <f t="shared" si="118"/>
        <v>0.26531113698191677</v>
      </c>
      <c r="AO322" s="4">
        <f t="shared" si="119"/>
        <v>73.468886301808325</v>
      </c>
    </row>
    <row r="323" spans="1:41" x14ac:dyDescent="0.25">
      <c r="A323" t="s">
        <v>1374</v>
      </c>
      <c r="B323">
        <v>787</v>
      </c>
      <c r="C323">
        <v>32</v>
      </c>
      <c r="D323">
        <v>24.5</v>
      </c>
      <c r="E323" s="1">
        <v>0.88</v>
      </c>
      <c r="F323" t="s">
        <v>650</v>
      </c>
      <c r="G323" t="s">
        <v>652</v>
      </c>
      <c r="H323" t="s">
        <v>1375</v>
      </c>
      <c r="I323" t="s">
        <v>871</v>
      </c>
      <c r="J323" t="s">
        <v>687</v>
      </c>
      <c r="K323" t="s">
        <v>687</v>
      </c>
      <c r="L323" t="s">
        <v>581</v>
      </c>
      <c r="N323">
        <f t="shared" si="114"/>
        <v>21</v>
      </c>
      <c r="O323">
        <f t="shared" si="120"/>
        <v>19</v>
      </c>
      <c r="P323">
        <f t="shared" si="121"/>
        <v>693</v>
      </c>
      <c r="Q323">
        <f t="shared" si="122"/>
        <v>34</v>
      </c>
      <c r="R323">
        <f t="shared" si="123"/>
        <v>5</v>
      </c>
      <c r="S323">
        <f t="shared" si="124"/>
        <v>5</v>
      </c>
      <c r="T323">
        <f t="shared" si="125"/>
        <v>10</v>
      </c>
      <c r="U323" s="2">
        <f t="shared" si="107"/>
        <v>787</v>
      </c>
      <c r="W323" s="3">
        <f t="shared" si="115"/>
        <v>2.6683608640406607E-2</v>
      </c>
      <c r="X323" s="3">
        <f t="shared" si="126"/>
        <v>2.4142312579415501E-2</v>
      </c>
      <c r="Y323" s="3">
        <f t="shared" si="127"/>
        <v>0.88055908513341807</v>
      </c>
      <c r="Z323" s="3">
        <f t="shared" si="128"/>
        <v>4.3202033036848796E-2</v>
      </c>
      <c r="AA323" s="3">
        <f t="shared" si="129"/>
        <v>6.3532401524777635E-3</v>
      </c>
      <c r="AB323" s="3">
        <f t="shared" si="130"/>
        <v>6.3532401524777635E-3</v>
      </c>
      <c r="AC323" s="3">
        <f t="shared" si="131"/>
        <v>1.2706480304955527E-2</v>
      </c>
      <c r="AE323" s="3">
        <f t="shared" si="116"/>
        <v>7.0070184950138236E-3</v>
      </c>
      <c r="AF323" s="3">
        <f t="shared" si="108"/>
        <v>3.4584018974419201E-3</v>
      </c>
      <c r="AG323" s="3">
        <f t="shared" si="109"/>
        <v>2.2432108848277545E-2</v>
      </c>
      <c r="AH323" s="3">
        <f t="shared" si="110"/>
        <v>8.0708833521374169E-5</v>
      </c>
      <c r="AI323" s="3">
        <f t="shared" si="111"/>
        <v>2.2774227144263169E-5</v>
      </c>
      <c r="AJ323" s="3">
        <f t="shared" si="112"/>
        <v>1.094589921266898E-5</v>
      </c>
      <c r="AK323" s="3">
        <f t="shared" si="113"/>
        <v>4.0377064008818194E-5</v>
      </c>
      <c r="AL323" s="3">
        <f t="shared" si="117"/>
        <v>3.3052335264620418E-2</v>
      </c>
      <c r="AM323" s="3">
        <f t="shared" si="118"/>
        <v>0.18180301225397894</v>
      </c>
      <c r="AO323" s="4">
        <f t="shared" si="119"/>
        <v>81.819698774602102</v>
      </c>
    </row>
    <row r="324" spans="1:41" x14ac:dyDescent="0.25">
      <c r="A324" t="s">
        <v>1376</v>
      </c>
      <c r="B324">
        <v>530</v>
      </c>
      <c r="C324">
        <v>21</v>
      </c>
      <c r="D324">
        <v>25.2</v>
      </c>
      <c r="E324" s="1">
        <v>0.94</v>
      </c>
      <c r="F324" t="s">
        <v>20</v>
      </c>
      <c r="G324" t="s">
        <v>164</v>
      </c>
      <c r="H324" t="s">
        <v>1377</v>
      </c>
      <c r="I324" t="s">
        <v>22</v>
      </c>
      <c r="J324" t="s">
        <v>22</v>
      </c>
      <c r="K324" t="s">
        <v>22</v>
      </c>
      <c r="L324" t="s">
        <v>20</v>
      </c>
      <c r="N324">
        <f t="shared" si="114"/>
        <v>1</v>
      </c>
      <c r="O324">
        <f t="shared" si="120"/>
        <v>5</v>
      </c>
      <c r="P324">
        <f t="shared" si="121"/>
        <v>523</v>
      </c>
      <c r="Q324">
        <f t="shared" si="122"/>
        <v>0</v>
      </c>
      <c r="R324">
        <f t="shared" si="123"/>
        <v>0</v>
      </c>
      <c r="S324">
        <f t="shared" si="124"/>
        <v>0</v>
      </c>
      <c r="T324">
        <f t="shared" si="125"/>
        <v>1</v>
      </c>
      <c r="U324" s="2">
        <f t="shared" si="107"/>
        <v>530</v>
      </c>
      <c r="W324" s="3">
        <f t="shared" si="115"/>
        <v>1.8867924528301887E-3</v>
      </c>
      <c r="X324" s="3">
        <f t="shared" si="126"/>
        <v>9.433962264150943E-3</v>
      </c>
      <c r="Y324" s="3">
        <f t="shared" si="127"/>
        <v>0.98679245283018868</v>
      </c>
      <c r="Z324" s="3">
        <f t="shared" si="128"/>
        <v>0</v>
      </c>
      <c r="AA324" s="3">
        <f t="shared" si="129"/>
        <v>0</v>
      </c>
      <c r="AB324" s="3">
        <f t="shared" si="130"/>
        <v>0</v>
      </c>
      <c r="AC324" s="3">
        <f t="shared" si="131"/>
        <v>1.8867924528301887E-3</v>
      </c>
      <c r="AE324" s="3">
        <f t="shared" si="116"/>
        <v>1.1773281176816168E-2</v>
      </c>
      <c r="AF324" s="3">
        <f t="shared" si="108"/>
        <v>5.4046800577423736E-3</v>
      </c>
      <c r="AG324" s="3">
        <f t="shared" si="109"/>
        <v>6.553952920628707E-2</v>
      </c>
      <c r="AH324" s="3">
        <f t="shared" si="110"/>
        <v>2.7233621635409178E-3</v>
      </c>
      <c r="AI324" s="3">
        <f t="shared" si="111"/>
        <v>2.4995772096567872E-6</v>
      </c>
      <c r="AJ324" s="3">
        <f t="shared" si="112"/>
        <v>9.270693869660948E-6</v>
      </c>
      <c r="AK324" s="3">
        <f t="shared" si="113"/>
        <v>2.9494568446936971E-4</v>
      </c>
      <c r="AL324" s="3">
        <f t="shared" si="117"/>
        <v>8.5747568559935233E-2</v>
      </c>
      <c r="AM324" s="3">
        <f t="shared" si="118"/>
        <v>0.29282685764788591</v>
      </c>
      <c r="AO324" s="4">
        <f t="shared" si="119"/>
        <v>70.717314235211404</v>
      </c>
    </row>
    <row r="325" spans="1:41" x14ac:dyDescent="0.25">
      <c r="A325" t="s">
        <v>1378</v>
      </c>
      <c r="B325">
        <v>840</v>
      </c>
      <c r="C325">
        <v>34</v>
      </c>
      <c r="D325">
        <v>24.7</v>
      </c>
      <c r="E325" s="1">
        <v>0.9</v>
      </c>
      <c r="F325" t="s">
        <v>1379</v>
      </c>
      <c r="G325" t="s">
        <v>1380</v>
      </c>
      <c r="H325" t="s">
        <v>1381</v>
      </c>
      <c r="I325" t="s">
        <v>1382</v>
      </c>
      <c r="J325" t="s">
        <v>64</v>
      </c>
      <c r="K325" t="s">
        <v>65</v>
      </c>
      <c r="L325" t="s">
        <v>1383</v>
      </c>
      <c r="N325">
        <f t="shared" si="114"/>
        <v>51</v>
      </c>
      <c r="O325">
        <f t="shared" si="120"/>
        <v>29</v>
      </c>
      <c r="P325">
        <f t="shared" si="121"/>
        <v>675</v>
      </c>
      <c r="Q325">
        <f t="shared" si="122"/>
        <v>65</v>
      </c>
      <c r="R325">
        <f t="shared" si="123"/>
        <v>1</v>
      </c>
      <c r="S325">
        <f t="shared" si="124"/>
        <v>3</v>
      </c>
      <c r="T325">
        <f t="shared" si="125"/>
        <v>16</v>
      </c>
      <c r="U325" s="2">
        <f t="shared" si="107"/>
        <v>840</v>
      </c>
      <c r="W325" s="3">
        <f t="shared" si="115"/>
        <v>6.0714285714285714E-2</v>
      </c>
      <c r="X325" s="3">
        <f t="shared" si="126"/>
        <v>3.4523809523809526E-2</v>
      </c>
      <c r="Y325" s="3">
        <f t="shared" si="127"/>
        <v>0.8035714285714286</v>
      </c>
      <c r="Z325" s="3">
        <f t="shared" si="128"/>
        <v>7.7380952380952384E-2</v>
      </c>
      <c r="AA325" s="3">
        <f t="shared" si="129"/>
        <v>1.1904761904761906E-3</v>
      </c>
      <c r="AB325" s="3">
        <f t="shared" si="130"/>
        <v>3.5714285714285713E-3</v>
      </c>
      <c r="AC325" s="3">
        <f t="shared" si="131"/>
        <v>1.9047619047619049E-2</v>
      </c>
      <c r="AE325" s="3">
        <f t="shared" si="116"/>
        <v>2.4678300221486846E-3</v>
      </c>
      <c r="AF325" s="3">
        <f t="shared" si="108"/>
        <v>2.3451435185655066E-3</v>
      </c>
      <c r="AG325" s="3">
        <f t="shared" si="109"/>
        <v>5.2977826721468538E-3</v>
      </c>
      <c r="AH325" s="3">
        <f t="shared" si="110"/>
        <v>6.3479355896525899E-4</v>
      </c>
      <c r="AI325" s="3">
        <f t="shared" si="111"/>
        <v>1.5251284978234797E-7</v>
      </c>
      <c r="AJ325" s="3">
        <f t="shared" si="112"/>
        <v>2.7735722659049164E-7</v>
      </c>
      <c r="AK325" s="3">
        <f t="shared" si="113"/>
        <v>1.7308516459770445E-10</v>
      </c>
      <c r="AL325" s="3">
        <f t="shared" si="117"/>
        <v>1.074597981498784E-2</v>
      </c>
      <c r="AM325" s="3">
        <f t="shared" si="118"/>
        <v>0.10366281790009299</v>
      </c>
      <c r="AO325" s="4">
        <f t="shared" si="119"/>
        <v>89.633718209990704</v>
      </c>
    </row>
    <row r="326" spans="1:41" x14ac:dyDescent="0.25">
      <c r="A326" t="s">
        <v>1384</v>
      </c>
      <c r="B326">
        <v>398</v>
      </c>
      <c r="C326">
        <v>16</v>
      </c>
      <c r="D326">
        <v>24.8</v>
      </c>
      <c r="E326" s="1">
        <v>0.26</v>
      </c>
      <c r="F326" t="s">
        <v>1385</v>
      </c>
      <c r="G326" t="s">
        <v>77</v>
      </c>
      <c r="H326" t="s">
        <v>1386</v>
      </c>
      <c r="I326" t="s">
        <v>1387</v>
      </c>
      <c r="J326" t="s">
        <v>22</v>
      </c>
      <c r="K326" t="s">
        <v>22</v>
      </c>
      <c r="L326" t="s">
        <v>1388</v>
      </c>
      <c r="N326">
        <f t="shared" si="114"/>
        <v>191</v>
      </c>
      <c r="O326">
        <f t="shared" si="120"/>
        <v>15</v>
      </c>
      <c r="P326">
        <f t="shared" si="121"/>
        <v>100</v>
      </c>
      <c r="Q326">
        <f t="shared" si="122"/>
        <v>68</v>
      </c>
      <c r="R326">
        <f t="shared" si="123"/>
        <v>0</v>
      </c>
      <c r="S326">
        <f t="shared" si="124"/>
        <v>0</v>
      </c>
      <c r="T326">
        <f t="shared" si="125"/>
        <v>24</v>
      </c>
      <c r="U326" s="2">
        <f t="shared" si="107"/>
        <v>398</v>
      </c>
      <c r="W326" s="3">
        <f t="shared" si="115"/>
        <v>0.47989949748743721</v>
      </c>
      <c r="X326" s="3">
        <f t="shared" si="126"/>
        <v>3.7688442211055273E-2</v>
      </c>
      <c r="Y326" s="3">
        <f t="shared" si="127"/>
        <v>0.25125628140703515</v>
      </c>
      <c r="Z326" s="3">
        <f t="shared" si="128"/>
        <v>0.17085427135678391</v>
      </c>
      <c r="AA326" s="3">
        <f t="shared" si="129"/>
        <v>0</v>
      </c>
      <c r="AB326" s="3">
        <f t="shared" si="130"/>
        <v>0</v>
      </c>
      <c r="AC326" s="3">
        <f t="shared" si="131"/>
        <v>6.030150753768844E-2</v>
      </c>
      <c r="AE326" s="3">
        <f t="shared" si="116"/>
        <v>0.13653612745718982</v>
      </c>
      <c r="AF326" s="3">
        <f t="shared" si="108"/>
        <v>2.0486530977430412E-3</v>
      </c>
      <c r="AG326" s="3">
        <f t="shared" si="109"/>
        <v>0.22994832897222164</v>
      </c>
      <c r="AH326" s="3">
        <f t="shared" si="110"/>
        <v>1.4082195993452539E-2</v>
      </c>
      <c r="AI326" s="3">
        <f t="shared" si="111"/>
        <v>2.4995772096567872E-6</v>
      </c>
      <c r="AJ326" s="3">
        <f t="shared" si="112"/>
        <v>9.270693869660948E-6</v>
      </c>
      <c r="AK326" s="3">
        <f t="shared" si="113"/>
        <v>1.7007980011811382E-3</v>
      </c>
      <c r="AL326" s="3">
        <f t="shared" si="117"/>
        <v>0.38432787379286748</v>
      </c>
      <c r="AM326" s="3">
        <f t="shared" si="118"/>
        <v>0.61994183097518707</v>
      </c>
      <c r="AO326" s="4">
        <f t="shared" si="119"/>
        <v>38.005816902481293</v>
      </c>
    </row>
    <row r="327" spans="1:41" x14ac:dyDescent="0.25">
      <c r="A327" t="s">
        <v>1389</v>
      </c>
      <c r="B327">
        <v>456</v>
      </c>
      <c r="C327">
        <v>18</v>
      </c>
      <c r="D327">
        <v>25.3</v>
      </c>
      <c r="E327" s="1">
        <v>0.9</v>
      </c>
      <c r="F327" t="s">
        <v>1068</v>
      </c>
      <c r="G327" t="s">
        <v>158</v>
      </c>
      <c r="H327" t="s">
        <v>1390</v>
      </c>
      <c r="I327" t="s">
        <v>1391</v>
      </c>
      <c r="J327" t="s">
        <v>58</v>
      </c>
      <c r="K327" t="s">
        <v>994</v>
      </c>
      <c r="L327" t="s">
        <v>58</v>
      </c>
      <c r="N327">
        <f t="shared" si="114"/>
        <v>18</v>
      </c>
      <c r="O327">
        <f t="shared" si="120"/>
        <v>10</v>
      </c>
      <c r="P327">
        <f t="shared" si="121"/>
        <v>374</v>
      </c>
      <c r="Q327">
        <f t="shared" si="122"/>
        <v>44</v>
      </c>
      <c r="R327">
        <f t="shared" si="123"/>
        <v>3</v>
      </c>
      <c r="S327">
        <f t="shared" si="124"/>
        <v>4</v>
      </c>
      <c r="T327">
        <f t="shared" si="125"/>
        <v>3</v>
      </c>
      <c r="U327" s="2">
        <f t="shared" si="107"/>
        <v>456</v>
      </c>
      <c r="W327" s="3">
        <f t="shared" si="115"/>
        <v>3.9473684210526314E-2</v>
      </c>
      <c r="X327" s="3">
        <f t="shared" si="126"/>
        <v>2.1929824561403508E-2</v>
      </c>
      <c r="Y327" s="3">
        <f t="shared" si="127"/>
        <v>0.82017543859649122</v>
      </c>
      <c r="Z327" s="3">
        <f t="shared" si="128"/>
        <v>9.6491228070175433E-2</v>
      </c>
      <c r="AA327" s="3">
        <f t="shared" si="129"/>
        <v>6.5789473684210523E-3</v>
      </c>
      <c r="AB327" s="3">
        <f t="shared" si="130"/>
        <v>8.771929824561403E-3</v>
      </c>
      <c r="AC327" s="3">
        <f t="shared" si="131"/>
        <v>6.5789473684210523E-3</v>
      </c>
      <c r="AE327" s="3">
        <f t="shared" si="116"/>
        <v>5.0293428818925529E-3</v>
      </c>
      <c r="AF327" s="3">
        <f t="shared" si="108"/>
        <v>3.7235217827220218E-3</v>
      </c>
      <c r="AG327" s="3">
        <f t="shared" si="109"/>
        <v>7.9905504058725447E-3</v>
      </c>
      <c r="AH327" s="3">
        <f t="shared" si="110"/>
        <v>1.9629671853378669E-3</v>
      </c>
      <c r="AI327" s="3">
        <f t="shared" si="111"/>
        <v>2.4979426654724767E-5</v>
      </c>
      <c r="AJ327" s="3">
        <f t="shared" si="112"/>
        <v>3.2800228896618007E-5</v>
      </c>
      <c r="AK327" s="3">
        <f t="shared" si="113"/>
        <v>1.5579602679432008E-4</v>
      </c>
      <c r="AL327" s="3">
        <f t="shared" si="117"/>
        <v>1.8919957938170646E-2</v>
      </c>
      <c r="AM327" s="3">
        <f t="shared" si="118"/>
        <v>0.1375498380157921</v>
      </c>
      <c r="AO327" s="4">
        <f t="shared" si="119"/>
        <v>86.245016198420785</v>
      </c>
    </row>
    <row r="328" spans="1:41" x14ac:dyDescent="0.25">
      <c r="A328" t="s">
        <v>1392</v>
      </c>
      <c r="B328">
        <v>437</v>
      </c>
      <c r="C328">
        <v>19</v>
      </c>
      <c r="D328">
        <v>23</v>
      </c>
      <c r="E328" s="1">
        <v>0.89</v>
      </c>
      <c r="F328" t="s">
        <v>991</v>
      </c>
      <c r="G328" t="s">
        <v>994</v>
      </c>
      <c r="H328" t="s">
        <v>1393</v>
      </c>
      <c r="I328" t="s">
        <v>355</v>
      </c>
      <c r="J328" t="s">
        <v>22</v>
      </c>
      <c r="K328" t="s">
        <v>22</v>
      </c>
      <c r="L328" t="s">
        <v>20</v>
      </c>
      <c r="N328">
        <f t="shared" si="114"/>
        <v>6</v>
      </c>
      <c r="O328">
        <f t="shared" si="120"/>
        <v>4</v>
      </c>
      <c r="P328">
        <f t="shared" si="121"/>
        <v>393</v>
      </c>
      <c r="Q328">
        <f t="shared" si="122"/>
        <v>33</v>
      </c>
      <c r="R328">
        <f t="shared" si="123"/>
        <v>0</v>
      </c>
      <c r="S328">
        <f t="shared" si="124"/>
        <v>0</v>
      </c>
      <c r="T328">
        <f t="shared" si="125"/>
        <v>1</v>
      </c>
      <c r="U328" s="2">
        <f t="shared" si="107"/>
        <v>437</v>
      </c>
      <c r="W328" s="3">
        <f t="shared" si="115"/>
        <v>1.3729977116704805E-2</v>
      </c>
      <c r="X328" s="3">
        <f t="shared" si="126"/>
        <v>9.1533180778032037E-3</v>
      </c>
      <c r="Y328" s="3">
        <f t="shared" si="127"/>
        <v>0.89931350114416475</v>
      </c>
      <c r="Z328" s="3">
        <f t="shared" si="128"/>
        <v>7.5514874141876437E-2</v>
      </c>
      <c r="AA328" s="3">
        <f t="shared" si="129"/>
        <v>0</v>
      </c>
      <c r="AB328" s="3">
        <f t="shared" si="130"/>
        <v>0</v>
      </c>
      <c r="AC328" s="3">
        <f t="shared" si="131"/>
        <v>2.2883295194508009E-3</v>
      </c>
      <c r="AE328" s="3">
        <f t="shared" si="116"/>
        <v>9.3434585733598221E-3</v>
      </c>
      <c r="AF328" s="3">
        <f t="shared" si="108"/>
        <v>5.4460227919125408E-3</v>
      </c>
      <c r="AG328" s="3">
        <f t="shared" si="109"/>
        <v>2.8401666965855152E-2</v>
      </c>
      <c r="AH328" s="3">
        <f t="shared" si="110"/>
        <v>5.4424371461801084E-4</v>
      </c>
      <c r="AI328" s="3">
        <f t="shared" si="111"/>
        <v>2.4995772096567872E-6</v>
      </c>
      <c r="AJ328" s="3">
        <f t="shared" si="112"/>
        <v>9.270693869660948E-6</v>
      </c>
      <c r="AK328" s="3">
        <f t="shared" si="113"/>
        <v>2.8131493515125641E-4</v>
      </c>
      <c r="AL328" s="3">
        <f t="shared" si="117"/>
        <v>4.4028477251976103E-2</v>
      </c>
      <c r="AM328" s="3">
        <f t="shared" si="118"/>
        <v>0.20982963864043636</v>
      </c>
      <c r="AO328" s="4">
        <f t="shared" si="119"/>
        <v>79.01703613595636</v>
      </c>
    </row>
    <row r="329" spans="1:41" x14ac:dyDescent="0.25">
      <c r="A329" t="s">
        <v>1394</v>
      </c>
      <c r="B329">
        <v>811</v>
      </c>
      <c r="C329">
        <v>35</v>
      </c>
      <c r="D329">
        <v>23.1</v>
      </c>
      <c r="E329" s="1">
        <v>0.94</v>
      </c>
      <c r="F329" t="s">
        <v>63</v>
      </c>
      <c r="G329" t="s">
        <v>64</v>
      </c>
      <c r="H329" t="s">
        <v>1395</v>
      </c>
      <c r="I329" t="s">
        <v>22</v>
      </c>
      <c r="J329" t="s">
        <v>22</v>
      </c>
      <c r="K329" t="s">
        <v>22</v>
      </c>
      <c r="L329" t="s">
        <v>687</v>
      </c>
      <c r="N329">
        <f t="shared" si="114"/>
        <v>19</v>
      </c>
      <c r="O329">
        <f t="shared" si="120"/>
        <v>1</v>
      </c>
      <c r="P329">
        <f t="shared" si="121"/>
        <v>786</v>
      </c>
      <c r="Q329">
        <f t="shared" si="122"/>
        <v>0</v>
      </c>
      <c r="R329">
        <f t="shared" si="123"/>
        <v>0</v>
      </c>
      <c r="S329">
        <f t="shared" si="124"/>
        <v>0</v>
      </c>
      <c r="T329">
        <f t="shared" si="125"/>
        <v>5</v>
      </c>
      <c r="U329" s="2">
        <f t="shared" ref="U329:U392" si="132">SUM(N329:T329)</f>
        <v>811</v>
      </c>
      <c r="W329" s="3">
        <f t="shared" si="115"/>
        <v>2.3427866831072751E-2</v>
      </c>
      <c r="X329" s="3">
        <f t="shared" si="126"/>
        <v>1.2330456226880395E-3</v>
      </c>
      <c r="Y329" s="3">
        <f t="shared" si="127"/>
        <v>0.96917385943279899</v>
      </c>
      <c r="Z329" s="3">
        <f t="shared" si="128"/>
        <v>0</v>
      </c>
      <c r="AA329" s="3">
        <f t="shared" si="129"/>
        <v>0</v>
      </c>
      <c r="AB329" s="3">
        <f t="shared" si="130"/>
        <v>0</v>
      </c>
      <c r="AC329" s="3">
        <f t="shared" si="131"/>
        <v>6.1652281134401974E-3</v>
      </c>
      <c r="AE329" s="3">
        <f t="shared" si="116"/>
        <v>7.5626812016448275E-3</v>
      </c>
      <c r="AF329" s="3">
        <f t="shared" ref="AF329:AF392" si="133">(X329-O$6)^2</f>
        <v>6.6777409461021963E-3</v>
      </c>
      <c r="AG329" s="3">
        <f t="shared" ref="AG329:AG392" si="134">(Y329-P$6)^2</f>
        <v>5.6828981334135886E-2</v>
      </c>
      <c r="AH329" s="3">
        <f t="shared" ref="AH329:AH392" si="135">(Z329-Q$6)^2</f>
        <v>2.7233621635409178E-3</v>
      </c>
      <c r="AI329" s="3">
        <f t="shared" ref="AI329:AI392" si="136">(AA329-R$6)^2</f>
        <v>2.4995772096567872E-6</v>
      </c>
      <c r="AJ329" s="3">
        <f t="shared" ref="AJ329:AJ392" si="137">(AB329-S$6)^2</f>
        <v>9.270693869660948E-6</v>
      </c>
      <c r="AK329" s="3">
        <f t="shared" ref="AK329:AK392" si="138">(AC329-T$6)^2</f>
        <v>1.6629513546458121E-4</v>
      </c>
      <c r="AL329" s="3">
        <f t="shared" si="117"/>
        <v>7.3970831051967736E-2</v>
      </c>
      <c r="AM329" s="3">
        <f t="shared" si="118"/>
        <v>0.27197579129762217</v>
      </c>
      <c r="AO329" s="4">
        <f t="shared" si="119"/>
        <v>72.802420870237782</v>
      </c>
    </row>
    <row r="330" spans="1:41" x14ac:dyDescent="0.25">
      <c r="A330" t="s">
        <v>1396</v>
      </c>
      <c r="B330">
        <v>952</v>
      </c>
      <c r="C330">
        <v>37</v>
      </c>
      <c r="D330">
        <v>25.7</v>
      </c>
      <c r="E330" s="1">
        <v>0.62</v>
      </c>
      <c r="F330" t="s">
        <v>1397</v>
      </c>
      <c r="G330" t="s">
        <v>1398</v>
      </c>
      <c r="H330" t="s">
        <v>1399</v>
      </c>
      <c r="I330" t="s">
        <v>1400</v>
      </c>
      <c r="J330" t="s">
        <v>22</v>
      </c>
      <c r="K330" t="s">
        <v>1401</v>
      </c>
      <c r="L330" t="s">
        <v>1402</v>
      </c>
      <c r="N330">
        <f t="shared" ref="N330:N393" si="139">INT(LEFT(F330,FIND(" ",F330)-1))</f>
        <v>117</v>
      </c>
      <c r="O330">
        <f t="shared" si="120"/>
        <v>85</v>
      </c>
      <c r="P330">
        <f t="shared" si="121"/>
        <v>519</v>
      </c>
      <c r="Q330">
        <f t="shared" si="122"/>
        <v>176</v>
      </c>
      <c r="R330">
        <f t="shared" si="123"/>
        <v>0</v>
      </c>
      <c r="S330">
        <f t="shared" si="124"/>
        <v>13</v>
      </c>
      <c r="T330">
        <f t="shared" si="125"/>
        <v>42</v>
      </c>
      <c r="U330" s="2">
        <f t="shared" si="132"/>
        <v>952</v>
      </c>
      <c r="W330" s="3">
        <f t="shared" ref="W330:W393" si="140">N330/$U330</f>
        <v>0.12289915966386554</v>
      </c>
      <c r="X330" s="3">
        <f t="shared" si="126"/>
        <v>8.9285714285714288E-2</v>
      </c>
      <c r="Y330" s="3">
        <f t="shared" si="127"/>
        <v>0.54516806722689071</v>
      </c>
      <c r="Z330" s="3">
        <f t="shared" si="128"/>
        <v>0.18487394957983194</v>
      </c>
      <c r="AA330" s="3">
        <f t="shared" si="129"/>
        <v>0</v>
      </c>
      <c r="AB330" s="3">
        <f t="shared" si="130"/>
        <v>1.365546218487395E-2</v>
      </c>
      <c r="AC330" s="3">
        <f t="shared" si="131"/>
        <v>4.4117647058823532E-2</v>
      </c>
      <c r="AE330" s="3">
        <f t="shared" ref="AE330:AE393" si="141">(W330-N$6)^2</f>
        <v>1.5644044169844793E-4</v>
      </c>
      <c r="AF330" s="3">
        <f t="shared" si="133"/>
        <v>4.0135048877226635E-5</v>
      </c>
      <c r="AG330" s="3">
        <f t="shared" si="134"/>
        <v>3.4453853601827289E-2</v>
      </c>
      <c r="AH330" s="3">
        <f t="shared" si="135"/>
        <v>1.7606133744903503E-2</v>
      </c>
      <c r="AI330" s="3">
        <f t="shared" si="136"/>
        <v>2.4995772096567872E-6</v>
      </c>
      <c r="AJ330" s="3">
        <f t="shared" si="137"/>
        <v>1.1258654638438097E-4</v>
      </c>
      <c r="AK330" s="3">
        <f t="shared" si="138"/>
        <v>6.2784682578941628E-4</v>
      </c>
      <c r="AL330" s="3">
        <f t="shared" ref="AL330:AL393" si="142">SUM(AE330:AK330)</f>
        <v>5.2999495786689922E-2</v>
      </c>
      <c r="AM330" s="3">
        <f t="shared" ref="AM330:AM393" si="143">SQRT(AL330)</f>
        <v>0.23021619358049061</v>
      </c>
      <c r="AO330" s="4">
        <f t="shared" ref="AO330:AO393" si="144">100-100*AM330</f>
        <v>76.978380641950935</v>
      </c>
    </row>
    <row r="331" spans="1:41" x14ac:dyDescent="0.25">
      <c r="A331" t="s">
        <v>1403</v>
      </c>
      <c r="B331">
        <v>802</v>
      </c>
      <c r="C331">
        <v>34</v>
      </c>
      <c r="D331">
        <v>23.5</v>
      </c>
      <c r="E331" s="1">
        <v>0.96</v>
      </c>
      <c r="F331" t="s">
        <v>911</v>
      </c>
      <c r="G331" t="s">
        <v>1404</v>
      </c>
      <c r="H331" t="s">
        <v>1405</v>
      </c>
      <c r="I331" t="s">
        <v>22</v>
      </c>
      <c r="J331" t="s">
        <v>64</v>
      </c>
      <c r="K331" t="s">
        <v>64</v>
      </c>
      <c r="L331" t="s">
        <v>61</v>
      </c>
      <c r="N331">
        <f t="shared" si="139"/>
        <v>12</v>
      </c>
      <c r="O331">
        <f t="shared" si="120"/>
        <v>140</v>
      </c>
      <c r="P331">
        <f t="shared" si="121"/>
        <v>644</v>
      </c>
      <c r="Q331">
        <f t="shared" si="122"/>
        <v>0</v>
      </c>
      <c r="R331">
        <f t="shared" si="123"/>
        <v>1</v>
      </c>
      <c r="S331">
        <f t="shared" si="124"/>
        <v>1</v>
      </c>
      <c r="T331">
        <f t="shared" si="125"/>
        <v>4</v>
      </c>
      <c r="U331" s="2">
        <f t="shared" si="132"/>
        <v>802</v>
      </c>
      <c r="W331" s="3">
        <f t="shared" si="140"/>
        <v>1.4962593516209476E-2</v>
      </c>
      <c r="X331" s="3">
        <f t="shared" si="126"/>
        <v>0.1745635910224439</v>
      </c>
      <c r="Y331" s="3">
        <f t="shared" si="127"/>
        <v>0.80299251870324184</v>
      </c>
      <c r="Z331" s="3">
        <f t="shared" si="128"/>
        <v>0</v>
      </c>
      <c r="AA331" s="3">
        <f t="shared" si="129"/>
        <v>1.2468827930174563E-3</v>
      </c>
      <c r="AB331" s="3">
        <f t="shared" si="130"/>
        <v>1.2468827930174563E-3</v>
      </c>
      <c r="AC331" s="3">
        <f t="shared" si="131"/>
        <v>4.9875311720698253E-3</v>
      </c>
      <c r="AE331" s="3">
        <f t="shared" si="141"/>
        <v>9.1066846506856185E-3</v>
      </c>
      <c r="AF331" s="3">
        <f t="shared" si="133"/>
        <v>8.3929600204875401E-3</v>
      </c>
      <c r="AG331" s="3">
        <f t="shared" si="134"/>
        <v>5.2138448935540446E-3</v>
      </c>
      <c r="AH331" s="3">
        <f t="shared" si="135"/>
        <v>2.7233621635409178E-3</v>
      </c>
      <c r="AI331" s="3">
        <f t="shared" si="136"/>
        <v>1.116377336552124E-7</v>
      </c>
      <c r="AJ331" s="3">
        <f t="shared" si="137"/>
        <v>3.2324394576025403E-6</v>
      </c>
      <c r="AK331" s="3">
        <f t="shared" si="138"/>
        <v>1.9805619834589806E-4</v>
      </c>
      <c r="AL331" s="3">
        <f t="shared" si="142"/>
        <v>2.5638252003805276E-2</v>
      </c>
      <c r="AM331" s="3">
        <f t="shared" si="143"/>
        <v>0.1601194928914193</v>
      </c>
      <c r="AO331" s="4">
        <f t="shared" si="144"/>
        <v>83.988050710858062</v>
      </c>
    </row>
    <row r="332" spans="1:41" x14ac:dyDescent="0.25">
      <c r="A332" t="s">
        <v>1406</v>
      </c>
      <c r="B332">
        <v>522</v>
      </c>
      <c r="C332">
        <v>22</v>
      </c>
      <c r="D332">
        <v>23.7</v>
      </c>
      <c r="E332" s="1">
        <v>0.95</v>
      </c>
      <c r="F332" t="s">
        <v>370</v>
      </c>
      <c r="G332" t="s">
        <v>82</v>
      </c>
      <c r="H332" t="s">
        <v>1407</v>
      </c>
      <c r="I332" t="s">
        <v>20</v>
      </c>
      <c r="J332" t="s">
        <v>20</v>
      </c>
      <c r="K332" t="s">
        <v>22</v>
      </c>
      <c r="L332" t="s">
        <v>82</v>
      </c>
      <c r="N332">
        <f t="shared" si="139"/>
        <v>7</v>
      </c>
      <c r="O332">
        <f t="shared" si="120"/>
        <v>3</v>
      </c>
      <c r="P332">
        <f t="shared" si="121"/>
        <v>507</v>
      </c>
      <c r="Q332">
        <f t="shared" si="122"/>
        <v>1</v>
      </c>
      <c r="R332">
        <f t="shared" si="123"/>
        <v>1</v>
      </c>
      <c r="S332">
        <f t="shared" si="124"/>
        <v>0</v>
      </c>
      <c r="T332">
        <f t="shared" si="125"/>
        <v>3</v>
      </c>
      <c r="U332" s="2">
        <f t="shared" si="132"/>
        <v>522</v>
      </c>
      <c r="W332" s="3">
        <f t="shared" si="140"/>
        <v>1.3409961685823755E-2</v>
      </c>
      <c r="X332" s="3">
        <f t="shared" si="126"/>
        <v>5.7471264367816091E-3</v>
      </c>
      <c r="Y332" s="3">
        <f t="shared" si="127"/>
        <v>0.97126436781609193</v>
      </c>
      <c r="Z332" s="3">
        <f t="shared" si="128"/>
        <v>1.9157088122605363E-3</v>
      </c>
      <c r="AA332" s="3">
        <f t="shared" si="129"/>
        <v>1.9157088122605363E-3</v>
      </c>
      <c r="AB332" s="3">
        <f t="shared" si="130"/>
        <v>0</v>
      </c>
      <c r="AC332" s="3">
        <f t="shared" si="131"/>
        <v>5.7471264367816091E-3</v>
      </c>
      <c r="AE332" s="3">
        <f t="shared" si="141"/>
        <v>9.4054273693894522E-3</v>
      </c>
      <c r="AF332" s="3">
        <f t="shared" si="133"/>
        <v>5.9603595632823731E-3</v>
      </c>
      <c r="AG332" s="3">
        <f t="shared" si="134"/>
        <v>5.7830057036565616E-2</v>
      </c>
      <c r="AH332" s="3">
        <f t="shared" si="135"/>
        <v>2.5270863468651577E-3</v>
      </c>
      <c r="AI332" s="3">
        <f t="shared" si="136"/>
        <v>1.1202655733842885E-7</v>
      </c>
      <c r="AJ332" s="3">
        <f t="shared" si="137"/>
        <v>9.270693869660948E-6</v>
      </c>
      <c r="AK332" s="3">
        <f t="shared" si="138"/>
        <v>1.7725324421927855E-4</v>
      </c>
      <c r="AL332" s="3">
        <f t="shared" si="142"/>
        <v>7.5909566280748866E-2</v>
      </c>
      <c r="AM332" s="3">
        <f t="shared" si="143"/>
        <v>0.27551690743173796</v>
      </c>
      <c r="AO332" s="4">
        <f t="shared" si="144"/>
        <v>72.448309256826207</v>
      </c>
    </row>
    <row r="333" spans="1:41" x14ac:dyDescent="0.25">
      <c r="A333" t="s">
        <v>1408</v>
      </c>
      <c r="B333">
        <v>407</v>
      </c>
      <c r="C333">
        <v>18</v>
      </c>
      <c r="D333">
        <v>22.6</v>
      </c>
      <c r="E333" s="1">
        <v>0.93</v>
      </c>
      <c r="F333" t="s">
        <v>111</v>
      </c>
      <c r="G333" t="s">
        <v>20</v>
      </c>
      <c r="H333" t="s">
        <v>1409</v>
      </c>
      <c r="I333" t="s">
        <v>831</v>
      </c>
      <c r="J333" t="s">
        <v>58</v>
      </c>
      <c r="K333" t="s">
        <v>20</v>
      </c>
      <c r="L333" t="s">
        <v>20</v>
      </c>
      <c r="N333">
        <f t="shared" si="139"/>
        <v>14</v>
      </c>
      <c r="O333">
        <f t="shared" si="120"/>
        <v>1</v>
      </c>
      <c r="P333">
        <f t="shared" si="121"/>
        <v>372</v>
      </c>
      <c r="Q333">
        <f t="shared" si="122"/>
        <v>15</v>
      </c>
      <c r="R333">
        <f t="shared" si="123"/>
        <v>3</v>
      </c>
      <c r="S333">
        <f t="shared" si="124"/>
        <v>1</v>
      </c>
      <c r="T333">
        <f t="shared" si="125"/>
        <v>1</v>
      </c>
      <c r="U333" s="2">
        <f t="shared" si="132"/>
        <v>407</v>
      </c>
      <c r="W333" s="3">
        <f t="shared" si="140"/>
        <v>3.4398034398034398E-2</v>
      </c>
      <c r="X333" s="3">
        <f t="shared" si="126"/>
        <v>2.4570024570024569E-3</v>
      </c>
      <c r="Y333" s="3">
        <f t="shared" si="127"/>
        <v>0.91400491400491402</v>
      </c>
      <c r="Z333" s="3">
        <f t="shared" si="128"/>
        <v>3.6855036855036855E-2</v>
      </c>
      <c r="AA333" s="3">
        <f t="shared" si="129"/>
        <v>7.3710073710073713E-3</v>
      </c>
      <c r="AB333" s="3">
        <f t="shared" si="130"/>
        <v>2.4570024570024569E-3</v>
      </c>
      <c r="AC333" s="3">
        <f t="shared" si="131"/>
        <v>2.4570024570024569E-3</v>
      </c>
      <c r="AE333" s="3">
        <f t="shared" si="141"/>
        <v>5.7750135496015898E-3</v>
      </c>
      <c r="AF333" s="3">
        <f t="shared" si="133"/>
        <v>6.4792017639247676E-3</v>
      </c>
      <c r="AG333" s="3">
        <f t="shared" si="134"/>
        <v>3.3569331703247593E-2</v>
      </c>
      <c r="AH333" s="3">
        <f t="shared" si="135"/>
        <v>2.3503360351744617E-4</v>
      </c>
      <c r="AI333" s="3">
        <f t="shared" si="136"/>
        <v>3.3524125992727935E-5</v>
      </c>
      <c r="AJ333" s="3">
        <f t="shared" si="137"/>
        <v>3.4548410433946831E-7</v>
      </c>
      <c r="AK333" s="3">
        <f t="shared" si="138"/>
        <v>2.756852703348892E-4</v>
      </c>
      <c r="AL333" s="3">
        <f t="shared" si="142"/>
        <v>4.6368135500723356E-2</v>
      </c>
      <c r="AM333" s="3">
        <f t="shared" si="143"/>
        <v>0.21533261597055695</v>
      </c>
      <c r="AO333" s="4">
        <f t="shared" si="144"/>
        <v>78.466738402944301</v>
      </c>
    </row>
    <row r="334" spans="1:41" x14ac:dyDescent="0.25">
      <c r="A334" t="s">
        <v>1410</v>
      </c>
      <c r="B334">
        <v>592</v>
      </c>
      <c r="C334">
        <v>25</v>
      </c>
      <c r="D334">
        <v>23.6</v>
      </c>
      <c r="E334" s="1">
        <v>0.63</v>
      </c>
      <c r="F334" t="s">
        <v>1411</v>
      </c>
      <c r="G334" t="s">
        <v>1412</v>
      </c>
      <c r="H334" t="s">
        <v>1413</v>
      </c>
      <c r="I334" t="s">
        <v>1414</v>
      </c>
      <c r="J334" t="s">
        <v>45</v>
      </c>
      <c r="K334" t="s">
        <v>70</v>
      </c>
      <c r="L334" t="s">
        <v>1415</v>
      </c>
      <c r="N334">
        <f t="shared" si="139"/>
        <v>98</v>
      </c>
      <c r="O334">
        <f t="shared" si="120"/>
        <v>22</v>
      </c>
      <c r="P334">
        <f t="shared" si="121"/>
        <v>386</v>
      </c>
      <c r="Q334">
        <f t="shared" si="122"/>
        <v>60</v>
      </c>
      <c r="R334">
        <f t="shared" si="123"/>
        <v>3</v>
      </c>
      <c r="S334">
        <f t="shared" si="124"/>
        <v>2</v>
      </c>
      <c r="T334">
        <f t="shared" si="125"/>
        <v>21</v>
      </c>
      <c r="U334" s="2">
        <f t="shared" si="132"/>
        <v>592</v>
      </c>
      <c r="W334" s="3">
        <f t="shared" si="140"/>
        <v>0.16554054054054054</v>
      </c>
      <c r="X334" s="3">
        <f t="shared" si="126"/>
        <v>3.7162162162162164E-2</v>
      </c>
      <c r="Y334" s="3">
        <f t="shared" si="127"/>
        <v>0.65202702702702697</v>
      </c>
      <c r="Z334" s="3">
        <f t="shared" si="128"/>
        <v>0.10135135135135136</v>
      </c>
      <c r="AA334" s="3">
        <f t="shared" si="129"/>
        <v>5.0675675675675678E-3</v>
      </c>
      <c r="AB334" s="3">
        <f t="shared" si="130"/>
        <v>3.3783783783783786E-3</v>
      </c>
      <c r="AC334" s="3">
        <f t="shared" si="131"/>
        <v>3.5472972972972971E-2</v>
      </c>
      <c r="AE334" s="3">
        <f t="shared" si="141"/>
        <v>3.0414117846109235E-3</v>
      </c>
      <c r="AF334" s="3">
        <f t="shared" si="133"/>
        <v>2.0965710953643937E-3</v>
      </c>
      <c r="AG334" s="3">
        <f t="shared" si="134"/>
        <v>6.2029065069119484E-3</v>
      </c>
      <c r="AH334" s="3">
        <f t="shared" si="135"/>
        <v>2.4172472548595974E-3</v>
      </c>
      <c r="AI334" s="3">
        <f t="shared" si="136"/>
        <v>1.2156117656262441E-5</v>
      </c>
      <c r="AJ334" s="3">
        <f t="shared" si="137"/>
        <v>1.1128693347878323E-7</v>
      </c>
      <c r="AK334" s="3">
        <f t="shared" si="138"/>
        <v>2.6936023471732572E-4</v>
      </c>
      <c r="AL334" s="3">
        <f t="shared" si="142"/>
        <v>1.403976428105393E-2</v>
      </c>
      <c r="AM334" s="3">
        <f t="shared" si="143"/>
        <v>0.11848951127021298</v>
      </c>
      <c r="AO334" s="4">
        <f t="shared" si="144"/>
        <v>88.151048872978706</v>
      </c>
    </row>
    <row r="335" spans="1:41" x14ac:dyDescent="0.25">
      <c r="A335" t="s">
        <v>1416</v>
      </c>
      <c r="B335">
        <v>752</v>
      </c>
      <c r="C335">
        <v>31</v>
      </c>
      <c r="D335">
        <v>24.2</v>
      </c>
      <c r="E335" s="1">
        <v>0.89</v>
      </c>
      <c r="F335" t="s">
        <v>47</v>
      </c>
      <c r="G335" t="s">
        <v>47</v>
      </c>
      <c r="H335" t="s">
        <v>1417</v>
      </c>
      <c r="I335" t="s">
        <v>581</v>
      </c>
      <c r="J335" t="s">
        <v>70</v>
      </c>
      <c r="K335" t="s">
        <v>70</v>
      </c>
      <c r="L335" t="s">
        <v>51</v>
      </c>
      <c r="N335">
        <f t="shared" si="139"/>
        <v>14</v>
      </c>
      <c r="O335">
        <f t="shared" si="120"/>
        <v>14</v>
      </c>
      <c r="P335">
        <f t="shared" si="121"/>
        <v>703</v>
      </c>
      <c r="Q335">
        <f t="shared" si="122"/>
        <v>10</v>
      </c>
      <c r="R335">
        <f t="shared" si="123"/>
        <v>2</v>
      </c>
      <c r="S335">
        <f t="shared" si="124"/>
        <v>2</v>
      </c>
      <c r="T335">
        <f t="shared" si="125"/>
        <v>7</v>
      </c>
      <c r="U335" s="2">
        <f t="shared" si="132"/>
        <v>752</v>
      </c>
      <c r="W335" s="3">
        <f t="shared" si="140"/>
        <v>1.8617021276595744E-2</v>
      </c>
      <c r="X335" s="3">
        <f t="shared" si="126"/>
        <v>1.8617021276595744E-2</v>
      </c>
      <c r="Y335" s="3">
        <f t="shared" si="127"/>
        <v>0.93484042553191493</v>
      </c>
      <c r="Z335" s="3">
        <f t="shared" si="128"/>
        <v>1.3297872340425532E-2</v>
      </c>
      <c r="AA335" s="3">
        <f t="shared" si="129"/>
        <v>2.6595744680851063E-3</v>
      </c>
      <c r="AB335" s="3">
        <f t="shared" si="130"/>
        <v>2.6595744680851063E-3</v>
      </c>
      <c r="AC335" s="3">
        <f t="shared" si="131"/>
        <v>9.3085106382978719E-3</v>
      </c>
      <c r="AE335" s="3">
        <f t="shared" si="141"/>
        <v>8.4225630790493427E-3</v>
      </c>
      <c r="AF335" s="3">
        <f t="shared" si="133"/>
        <v>4.1387953794842875E-3</v>
      </c>
      <c r="AG335" s="3">
        <f t="shared" si="134"/>
        <v>4.1638388170936236E-2</v>
      </c>
      <c r="AH335" s="3">
        <f t="shared" si="135"/>
        <v>1.5122742276821211E-3</v>
      </c>
      <c r="AI335" s="3">
        <f t="shared" si="136"/>
        <v>1.1633118248546245E-6</v>
      </c>
      <c r="AJ335" s="3">
        <f t="shared" si="137"/>
        <v>1.4838439252479682E-7</v>
      </c>
      <c r="AK335" s="3">
        <f t="shared" si="138"/>
        <v>9.5106664688624908E-5</v>
      </c>
      <c r="AL335" s="3">
        <f t="shared" si="142"/>
        <v>5.5808439218057997E-2</v>
      </c>
      <c r="AM335" s="3">
        <f t="shared" si="143"/>
        <v>0.2362380985744213</v>
      </c>
      <c r="AO335" s="4">
        <f t="shared" si="144"/>
        <v>76.376190142557874</v>
      </c>
    </row>
    <row r="336" spans="1:41" x14ac:dyDescent="0.25">
      <c r="A336" t="s">
        <v>1418</v>
      </c>
      <c r="B336">
        <v>350</v>
      </c>
      <c r="C336">
        <v>14</v>
      </c>
      <c r="D336">
        <v>25</v>
      </c>
      <c r="E336" s="1">
        <v>0.87</v>
      </c>
      <c r="F336" t="s">
        <v>32</v>
      </c>
      <c r="G336" t="s">
        <v>32</v>
      </c>
      <c r="H336" t="s">
        <v>1419</v>
      </c>
      <c r="I336" t="s">
        <v>139</v>
      </c>
      <c r="J336" t="s">
        <v>32</v>
      </c>
      <c r="K336" t="s">
        <v>22</v>
      </c>
      <c r="L336" t="s">
        <v>1420</v>
      </c>
      <c r="N336">
        <f t="shared" si="139"/>
        <v>1</v>
      </c>
      <c r="O336">
        <f t="shared" si="120"/>
        <v>1</v>
      </c>
      <c r="P336">
        <f t="shared" si="121"/>
        <v>333</v>
      </c>
      <c r="Q336">
        <f t="shared" si="122"/>
        <v>3</v>
      </c>
      <c r="R336">
        <f t="shared" si="123"/>
        <v>1</v>
      </c>
      <c r="S336">
        <f t="shared" si="124"/>
        <v>0</v>
      </c>
      <c r="T336">
        <f t="shared" si="125"/>
        <v>11</v>
      </c>
      <c r="U336" s="2">
        <f t="shared" si="132"/>
        <v>350</v>
      </c>
      <c r="W336" s="3">
        <f t="shared" si="140"/>
        <v>2.8571428571428571E-3</v>
      </c>
      <c r="X336" s="3">
        <f t="shared" si="126"/>
        <v>2.8571428571428571E-3</v>
      </c>
      <c r="Y336" s="3">
        <f t="shared" si="127"/>
        <v>0.9514285714285714</v>
      </c>
      <c r="Z336" s="3">
        <f t="shared" si="128"/>
        <v>8.5714285714285719E-3</v>
      </c>
      <c r="AA336" s="3">
        <f t="shared" si="129"/>
        <v>2.8571428571428571E-3</v>
      </c>
      <c r="AB336" s="3">
        <f t="shared" si="130"/>
        <v>0</v>
      </c>
      <c r="AC336" s="3">
        <f t="shared" si="131"/>
        <v>3.1428571428571431E-2</v>
      </c>
      <c r="AE336" s="3">
        <f t="shared" si="141"/>
        <v>1.1563647497043415E-2</v>
      </c>
      <c r="AF336" s="3">
        <f t="shared" si="133"/>
        <v>6.4149444825074035E-3</v>
      </c>
      <c r="AG336" s="3">
        <f t="shared" si="134"/>
        <v>4.8683338517882729E-2</v>
      </c>
      <c r="AH336" s="3">
        <f t="shared" si="135"/>
        <v>1.9022171074359593E-3</v>
      </c>
      <c r="AI336" s="3">
        <f t="shared" si="136"/>
        <v>1.6285275078628948E-6</v>
      </c>
      <c r="AJ336" s="3">
        <f t="shared" si="137"/>
        <v>9.270693869660948E-6</v>
      </c>
      <c r="AK336" s="3">
        <f t="shared" si="138"/>
        <v>1.5296238278142426E-4</v>
      </c>
      <c r="AL336" s="3">
        <f t="shared" si="142"/>
        <v>6.8728009209028454E-2</v>
      </c>
      <c r="AM336" s="3">
        <f t="shared" si="143"/>
        <v>0.26216027389562374</v>
      </c>
      <c r="AO336" s="4">
        <f t="shared" si="144"/>
        <v>73.78397261043763</v>
      </c>
    </row>
    <row r="337" spans="1:41" x14ac:dyDescent="0.25">
      <c r="A337" t="s">
        <v>1421</v>
      </c>
      <c r="B337">
        <v>508</v>
      </c>
      <c r="C337">
        <v>20</v>
      </c>
      <c r="D337">
        <v>25.4</v>
      </c>
      <c r="E337" s="1">
        <v>0.42</v>
      </c>
      <c r="F337" t="s">
        <v>1422</v>
      </c>
      <c r="G337" t="s">
        <v>1423</v>
      </c>
      <c r="H337" t="s">
        <v>1424</v>
      </c>
      <c r="I337" t="s">
        <v>744</v>
      </c>
      <c r="J337" t="s">
        <v>20</v>
      </c>
      <c r="K337" t="s">
        <v>22</v>
      </c>
      <c r="L337" t="s">
        <v>1425</v>
      </c>
      <c r="N337">
        <f t="shared" si="139"/>
        <v>222</v>
      </c>
      <c r="O337">
        <f t="shared" si="120"/>
        <v>19</v>
      </c>
      <c r="P337">
        <f t="shared" si="121"/>
        <v>198</v>
      </c>
      <c r="Q337">
        <f t="shared" si="122"/>
        <v>8</v>
      </c>
      <c r="R337">
        <f t="shared" si="123"/>
        <v>1</v>
      </c>
      <c r="S337">
        <f t="shared" si="124"/>
        <v>0</v>
      </c>
      <c r="T337">
        <f t="shared" si="125"/>
        <v>60</v>
      </c>
      <c r="U337" s="2">
        <f t="shared" si="132"/>
        <v>508</v>
      </c>
      <c r="W337" s="3">
        <f t="shared" si="140"/>
        <v>0.43700787401574803</v>
      </c>
      <c r="X337" s="3">
        <f t="shared" si="126"/>
        <v>3.7401574803149609E-2</v>
      </c>
      <c r="Y337" s="3">
        <f t="shared" si="127"/>
        <v>0.38976377952755903</v>
      </c>
      <c r="Z337" s="3">
        <f t="shared" si="128"/>
        <v>1.5748031496062992E-2</v>
      </c>
      <c r="AA337" s="3">
        <f t="shared" si="129"/>
        <v>1.968503937007874E-3</v>
      </c>
      <c r="AB337" s="3">
        <f t="shared" si="130"/>
        <v>0</v>
      </c>
      <c r="AC337" s="3">
        <f t="shared" si="131"/>
        <v>0.11811023622047244</v>
      </c>
      <c r="AE337" s="3">
        <f t="shared" si="141"/>
        <v>0.10667822682675088</v>
      </c>
      <c r="AF337" s="3">
        <f t="shared" si="133"/>
        <v>2.0747038041135104E-3</v>
      </c>
      <c r="AG337" s="3">
        <f t="shared" si="134"/>
        <v>0.11629585471700514</v>
      </c>
      <c r="AH337" s="3">
        <f t="shared" si="135"/>
        <v>1.3277140750221135E-3</v>
      </c>
      <c r="AI337" s="3">
        <f t="shared" si="136"/>
        <v>1.5015532823386313E-7</v>
      </c>
      <c r="AJ337" s="3">
        <f t="shared" si="137"/>
        <v>9.270693869660948E-6</v>
      </c>
      <c r="AK337" s="3">
        <f t="shared" si="138"/>
        <v>9.8107957222790896E-3</v>
      </c>
      <c r="AL337" s="3">
        <f t="shared" si="142"/>
        <v>0.23619671599436862</v>
      </c>
      <c r="AM337" s="3">
        <f t="shared" si="143"/>
        <v>0.48600073661916254</v>
      </c>
      <c r="AO337" s="4">
        <f t="shared" si="144"/>
        <v>51.399926338083745</v>
      </c>
    </row>
    <row r="338" spans="1:41" x14ac:dyDescent="0.25">
      <c r="A338" t="s">
        <v>1426</v>
      </c>
      <c r="B338">
        <v>468</v>
      </c>
      <c r="C338">
        <v>17</v>
      </c>
      <c r="D338">
        <v>27.5</v>
      </c>
      <c r="E338" s="1">
        <v>0.81</v>
      </c>
      <c r="F338" t="s">
        <v>1427</v>
      </c>
      <c r="G338" t="s">
        <v>535</v>
      </c>
      <c r="H338" t="s">
        <v>1428</v>
      </c>
      <c r="I338" t="s">
        <v>1429</v>
      </c>
      <c r="J338" t="s">
        <v>20</v>
      </c>
      <c r="K338" t="s">
        <v>23</v>
      </c>
      <c r="L338" t="s">
        <v>97</v>
      </c>
      <c r="N338">
        <f t="shared" si="139"/>
        <v>141</v>
      </c>
      <c r="O338">
        <f t="shared" si="120"/>
        <v>13</v>
      </c>
      <c r="P338">
        <f t="shared" si="121"/>
        <v>261</v>
      </c>
      <c r="Q338">
        <f t="shared" si="122"/>
        <v>40</v>
      </c>
      <c r="R338">
        <f t="shared" si="123"/>
        <v>1</v>
      </c>
      <c r="S338">
        <f t="shared" si="124"/>
        <v>2</v>
      </c>
      <c r="T338">
        <f t="shared" si="125"/>
        <v>10</v>
      </c>
      <c r="U338" s="2">
        <f t="shared" si="132"/>
        <v>468</v>
      </c>
      <c r="W338" s="3">
        <f t="shared" si="140"/>
        <v>0.30128205128205127</v>
      </c>
      <c r="X338" s="3">
        <f t="shared" si="126"/>
        <v>2.7777777777777776E-2</v>
      </c>
      <c r="Y338" s="3">
        <f t="shared" si="127"/>
        <v>0.55769230769230771</v>
      </c>
      <c r="Z338" s="3">
        <f t="shared" si="128"/>
        <v>8.5470085470085472E-2</v>
      </c>
      <c r="AA338" s="3">
        <f t="shared" si="129"/>
        <v>2.136752136752137E-3</v>
      </c>
      <c r="AB338" s="3">
        <f t="shared" si="130"/>
        <v>4.2735042735042739E-3</v>
      </c>
      <c r="AC338" s="3">
        <f t="shared" si="131"/>
        <v>2.1367521367521368E-2</v>
      </c>
      <c r="AE338" s="3">
        <f t="shared" si="141"/>
        <v>3.6439185649882536E-2</v>
      </c>
      <c r="AF338" s="3">
        <f t="shared" si="133"/>
        <v>3.0440283296106676E-3</v>
      </c>
      <c r="AG338" s="3">
        <f t="shared" si="134"/>
        <v>2.9961273974360349E-2</v>
      </c>
      <c r="AH338" s="3">
        <f t="shared" si="135"/>
        <v>1.107840826197193E-3</v>
      </c>
      <c r="AI338" s="3">
        <f t="shared" si="136"/>
        <v>3.0885473953161074E-7</v>
      </c>
      <c r="AJ338" s="3">
        <f t="shared" si="137"/>
        <v>1.5097598611822071E-6</v>
      </c>
      <c r="AK338" s="3">
        <f t="shared" si="138"/>
        <v>5.3210777377523141E-6</v>
      </c>
      <c r="AL338" s="3">
        <f t="shared" si="142"/>
        <v>7.0559468472389211E-2</v>
      </c>
      <c r="AM338" s="3">
        <f t="shared" si="143"/>
        <v>0.26563032295351602</v>
      </c>
      <c r="AO338" s="4">
        <f t="shared" si="144"/>
        <v>73.436967704648396</v>
      </c>
    </row>
    <row r="339" spans="1:41" x14ac:dyDescent="0.25">
      <c r="A339" t="s">
        <v>1430</v>
      </c>
      <c r="B339">
        <v>337</v>
      </c>
      <c r="C339">
        <v>13</v>
      </c>
      <c r="D339">
        <v>25.9</v>
      </c>
      <c r="E339" s="1">
        <v>0.99</v>
      </c>
      <c r="F339" t="s">
        <v>32</v>
      </c>
      <c r="G339" t="s">
        <v>1431</v>
      </c>
      <c r="H339" t="s">
        <v>1432</v>
      </c>
      <c r="I339" t="s">
        <v>22</v>
      </c>
      <c r="J339" t="s">
        <v>22</v>
      </c>
      <c r="K339" t="s">
        <v>22</v>
      </c>
      <c r="L339" t="s">
        <v>22</v>
      </c>
      <c r="N339">
        <f t="shared" si="139"/>
        <v>1</v>
      </c>
      <c r="O339">
        <f t="shared" si="120"/>
        <v>246</v>
      </c>
      <c r="P339">
        <f t="shared" si="121"/>
        <v>90</v>
      </c>
      <c r="Q339">
        <f t="shared" si="122"/>
        <v>0</v>
      </c>
      <c r="R339">
        <f t="shared" si="123"/>
        <v>0</v>
      </c>
      <c r="S339">
        <f t="shared" si="124"/>
        <v>0</v>
      </c>
      <c r="T339">
        <f t="shared" si="125"/>
        <v>0</v>
      </c>
      <c r="U339" s="2">
        <f t="shared" si="132"/>
        <v>337</v>
      </c>
      <c r="W339" s="3">
        <f t="shared" si="140"/>
        <v>2.967359050445104E-3</v>
      </c>
      <c r="X339" s="3">
        <f t="shared" si="126"/>
        <v>0.72997032640949555</v>
      </c>
      <c r="Y339" s="3">
        <f t="shared" si="127"/>
        <v>0.26706231454005935</v>
      </c>
      <c r="Z339" s="3">
        <f t="shared" si="128"/>
        <v>0</v>
      </c>
      <c r="AA339" s="3">
        <f t="shared" si="129"/>
        <v>0</v>
      </c>
      <c r="AB339" s="3">
        <f t="shared" si="130"/>
        <v>0</v>
      </c>
      <c r="AC339" s="3">
        <f t="shared" si="131"/>
        <v>0</v>
      </c>
      <c r="AE339" s="3">
        <f t="shared" si="141"/>
        <v>1.1539955579897091E-2</v>
      </c>
      <c r="AF339" s="3">
        <f t="shared" si="133"/>
        <v>0.41863466688198331</v>
      </c>
      <c r="AG339" s="3">
        <f t="shared" si="134"/>
        <v>0.21503924832606761</v>
      </c>
      <c r="AH339" s="3">
        <f t="shared" si="135"/>
        <v>2.7233621635409178E-3</v>
      </c>
      <c r="AI339" s="3">
        <f t="shared" si="136"/>
        <v>2.4995772096567872E-6</v>
      </c>
      <c r="AJ339" s="3">
        <f t="shared" si="137"/>
        <v>9.270693869660948E-6</v>
      </c>
      <c r="AK339" s="3">
        <f t="shared" si="138"/>
        <v>3.6331315241169355E-4</v>
      </c>
      <c r="AL339" s="3">
        <f t="shared" si="142"/>
        <v>0.64831231637497999</v>
      </c>
      <c r="AM339" s="3">
        <f t="shared" si="143"/>
        <v>0.80517843759938079</v>
      </c>
      <c r="AO339" s="4">
        <f t="shared" si="144"/>
        <v>19.482156240061926</v>
      </c>
    </row>
    <row r="340" spans="1:41" x14ac:dyDescent="0.25">
      <c r="A340" t="s">
        <v>1433</v>
      </c>
      <c r="B340">
        <v>611</v>
      </c>
      <c r="C340">
        <v>28</v>
      </c>
      <c r="D340">
        <v>21.8</v>
      </c>
      <c r="E340" s="1">
        <v>0.92</v>
      </c>
      <c r="F340" t="s">
        <v>1434</v>
      </c>
      <c r="G340" t="s">
        <v>1435</v>
      </c>
      <c r="H340" t="s">
        <v>1436</v>
      </c>
      <c r="I340" t="s">
        <v>20</v>
      </c>
      <c r="J340" t="s">
        <v>1434</v>
      </c>
      <c r="K340" t="s">
        <v>22</v>
      </c>
      <c r="L340" t="s">
        <v>255</v>
      </c>
      <c r="N340">
        <f t="shared" si="139"/>
        <v>7</v>
      </c>
      <c r="O340">
        <f t="shared" si="120"/>
        <v>144</v>
      </c>
      <c r="P340">
        <f t="shared" si="121"/>
        <v>447</v>
      </c>
      <c r="Q340">
        <f t="shared" si="122"/>
        <v>1</v>
      </c>
      <c r="R340">
        <f t="shared" si="123"/>
        <v>7</v>
      </c>
      <c r="S340">
        <f t="shared" si="124"/>
        <v>0</v>
      </c>
      <c r="T340">
        <f t="shared" si="125"/>
        <v>5</v>
      </c>
      <c r="U340" s="2">
        <f t="shared" si="132"/>
        <v>611</v>
      </c>
      <c r="W340" s="3">
        <f t="shared" si="140"/>
        <v>1.1456628477905073E-2</v>
      </c>
      <c r="X340" s="3">
        <f t="shared" si="126"/>
        <v>0.23567921440261866</v>
      </c>
      <c r="Y340" s="3">
        <f t="shared" si="127"/>
        <v>0.73158756137479541</v>
      </c>
      <c r="Z340" s="3">
        <f t="shared" si="128"/>
        <v>1.6366612111292963E-3</v>
      </c>
      <c r="AA340" s="3">
        <f t="shared" si="129"/>
        <v>1.1456628477905073E-2</v>
      </c>
      <c r="AB340" s="3">
        <f t="shared" si="130"/>
        <v>0</v>
      </c>
      <c r="AC340" s="3">
        <f t="shared" si="131"/>
        <v>8.1833060556464818E-3</v>
      </c>
      <c r="AE340" s="3">
        <f t="shared" si="141"/>
        <v>9.7881175718253811E-3</v>
      </c>
      <c r="AF340" s="3">
        <f t="shared" si="133"/>
        <v>2.332606282676928E-2</v>
      </c>
      <c r="AG340" s="3">
        <f t="shared" si="134"/>
        <v>6.4320629827658391E-7</v>
      </c>
      <c r="AH340" s="3">
        <f t="shared" si="135"/>
        <v>2.5552197348897264E-3</v>
      </c>
      <c r="AI340" s="3">
        <f t="shared" si="136"/>
        <v>9.7527936581081438E-5</v>
      </c>
      <c r="AJ340" s="3">
        <f t="shared" si="137"/>
        <v>9.270693869660948E-6</v>
      </c>
      <c r="AK340" s="3">
        <f t="shared" si="138"/>
        <v>1.1831933566361385E-4</v>
      </c>
      <c r="AL340" s="3">
        <f t="shared" si="142"/>
        <v>3.5895161305897032E-2</v>
      </c>
      <c r="AM340" s="3">
        <f t="shared" si="143"/>
        <v>0.18946018395931383</v>
      </c>
      <c r="AO340" s="4">
        <f t="shared" si="144"/>
        <v>81.053981604068611</v>
      </c>
    </row>
    <row r="341" spans="1:41" x14ac:dyDescent="0.25">
      <c r="A341" t="s">
        <v>1437</v>
      </c>
      <c r="B341">
        <v>373</v>
      </c>
      <c r="C341">
        <v>18</v>
      </c>
      <c r="D341">
        <v>20.7</v>
      </c>
      <c r="E341" s="1">
        <v>0.66</v>
      </c>
      <c r="F341" t="s">
        <v>1438</v>
      </c>
      <c r="G341" t="s">
        <v>1439</v>
      </c>
      <c r="H341" t="s">
        <v>1440</v>
      </c>
      <c r="I341" t="s">
        <v>1441</v>
      </c>
      <c r="J341" t="s">
        <v>22</v>
      </c>
      <c r="K341" t="s">
        <v>176</v>
      </c>
      <c r="L341" t="s">
        <v>1442</v>
      </c>
      <c r="N341">
        <f t="shared" si="139"/>
        <v>21</v>
      </c>
      <c r="O341">
        <f t="shared" si="120"/>
        <v>215</v>
      </c>
      <c r="P341">
        <f t="shared" si="121"/>
        <v>110</v>
      </c>
      <c r="Q341">
        <f t="shared" si="122"/>
        <v>8</v>
      </c>
      <c r="R341">
        <f t="shared" si="123"/>
        <v>0</v>
      </c>
      <c r="S341">
        <f t="shared" si="124"/>
        <v>2</v>
      </c>
      <c r="T341">
        <f t="shared" si="125"/>
        <v>17</v>
      </c>
      <c r="U341" s="2">
        <f t="shared" si="132"/>
        <v>373</v>
      </c>
      <c r="W341" s="3">
        <f t="shared" si="140"/>
        <v>5.6300268096514748E-2</v>
      </c>
      <c r="X341" s="3">
        <f t="shared" si="126"/>
        <v>0.57640750670241292</v>
      </c>
      <c r="Y341" s="3">
        <f t="shared" si="127"/>
        <v>0.29490616621983912</v>
      </c>
      <c r="Z341" s="3">
        <f t="shared" si="128"/>
        <v>2.1447721179624665E-2</v>
      </c>
      <c r="AA341" s="3">
        <f t="shared" si="129"/>
        <v>0</v>
      </c>
      <c r="AB341" s="3">
        <f t="shared" si="130"/>
        <v>5.3619302949061663E-3</v>
      </c>
      <c r="AC341" s="3">
        <f t="shared" si="131"/>
        <v>4.5576407506702415E-2</v>
      </c>
      <c r="AE341" s="3">
        <f t="shared" si="141"/>
        <v>2.9258661630168154E-3</v>
      </c>
      <c r="AF341" s="3">
        <f t="shared" si="133"/>
        <v>0.24349982594069325</v>
      </c>
      <c r="AG341" s="3">
        <f t="shared" si="134"/>
        <v>0.18999084587156012</v>
      </c>
      <c r="AH341" s="3">
        <f t="shared" si="135"/>
        <v>9.4483210590268955E-4</v>
      </c>
      <c r="AI341" s="3">
        <f t="shared" si="136"/>
        <v>2.4995772096567872E-6</v>
      </c>
      <c r="AJ341" s="3">
        <f t="shared" si="137"/>
        <v>5.3691789282017912E-6</v>
      </c>
      <c r="AK341" s="3">
        <f t="shared" si="138"/>
        <v>7.030787549733294E-4</v>
      </c>
      <c r="AL341" s="3">
        <f t="shared" si="142"/>
        <v>0.43807231759228404</v>
      </c>
      <c r="AM341" s="3">
        <f t="shared" si="143"/>
        <v>0.66187031780574967</v>
      </c>
      <c r="AO341" s="4">
        <f t="shared" si="144"/>
        <v>33.812968219425031</v>
      </c>
    </row>
    <row r="342" spans="1:41" x14ac:dyDescent="0.25">
      <c r="A342" t="s">
        <v>1443</v>
      </c>
      <c r="B342">
        <v>594</v>
      </c>
      <c r="C342">
        <v>25</v>
      </c>
      <c r="D342">
        <v>23.7</v>
      </c>
      <c r="E342" s="1">
        <v>0.91</v>
      </c>
      <c r="F342" t="s">
        <v>1444</v>
      </c>
      <c r="G342" t="s">
        <v>22</v>
      </c>
      <c r="H342" t="s">
        <v>1445</v>
      </c>
      <c r="I342" t="s">
        <v>22</v>
      </c>
      <c r="J342" t="s">
        <v>22</v>
      </c>
      <c r="K342" t="s">
        <v>70</v>
      </c>
      <c r="L342" t="s">
        <v>20</v>
      </c>
      <c r="N342">
        <f t="shared" si="139"/>
        <v>16</v>
      </c>
      <c r="O342">
        <f t="shared" si="120"/>
        <v>0</v>
      </c>
      <c r="P342">
        <f t="shared" si="121"/>
        <v>575</v>
      </c>
      <c r="Q342">
        <f t="shared" si="122"/>
        <v>0</v>
      </c>
      <c r="R342">
        <f t="shared" si="123"/>
        <v>0</v>
      </c>
      <c r="S342">
        <f t="shared" si="124"/>
        <v>2</v>
      </c>
      <c r="T342">
        <f t="shared" si="125"/>
        <v>1</v>
      </c>
      <c r="U342" s="2">
        <f t="shared" si="132"/>
        <v>594</v>
      </c>
      <c r="W342" s="3">
        <f t="shared" si="140"/>
        <v>2.6936026936026935E-2</v>
      </c>
      <c r="X342" s="3">
        <f t="shared" si="126"/>
        <v>0</v>
      </c>
      <c r="Y342" s="3">
        <f t="shared" si="127"/>
        <v>0.96801346801346799</v>
      </c>
      <c r="Z342" s="3">
        <f t="shared" si="128"/>
        <v>0</v>
      </c>
      <c r="AA342" s="3">
        <f t="shared" si="129"/>
        <v>0</v>
      </c>
      <c r="AB342" s="3">
        <f t="shared" si="130"/>
        <v>3.3670033670033669E-3</v>
      </c>
      <c r="AC342" s="3">
        <f t="shared" si="131"/>
        <v>1.6835016835016834E-3</v>
      </c>
      <c r="AE342" s="3">
        <f t="shared" si="141"/>
        <v>6.9648233811036965E-3</v>
      </c>
      <c r="AF342" s="3">
        <f t="shared" si="133"/>
        <v>6.8807840252619193E-3</v>
      </c>
      <c r="AG342" s="3">
        <f t="shared" si="134"/>
        <v>5.6277080367985781E-2</v>
      </c>
      <c r="AH342" s="3">
        <f t="shared" si="135"/>
        <v>2.7233621635409178E-3</v>
      </c>
      <c r="AI342" s="3">
        <f t="shared" si="136"/>
        <v>2.4995772096567872E-6</v>
      </c>
      <c r="AJ342" s="3">
        <f t="shared" si="137"/>
        <v>1.0382698587329746E-7</v>
      </c>
      <c r="AK342" s="3">
        <f t="shared" si="138"/>
        <v>3.0196963594913441E-4</v>
      </c>
      <c r="AL342" s="3">
        <f t="shared" si="142"/>
        <v>7.3150622978036983E-2</v>
      </c>
      <c r="AM342" s="3">
        <f t="shared" si="143"/>
        <v>0.27046371841346295</v>
      </c>
      <c r="AO342" s="4">
        <f t="shared" si="144"/>
        <v>72.9536281586537</v>
      </c>
    </row>
    <row r="343" spans="1:41" x14ac:dyDescent="0.25">
      <c r="A343" t="s">
        <v>1446</v>
      </c>
      <c r="B343">
        <v>540</v>
      </c>
      <c r="C343">
        <v>22</v>
      </c>
      <c r="D343">
        <v>24.5</v>
      </c>
      <c r="E343" s="1">
        <v>0.88</v>
      </c>
      <c r="F343" t="s">
        <v>163</v>
      </c>
      <c r="G343" t="s">
        <v>724</v>
      </c>
      <c r="H343" t="s">
        <v>1447</v>
      </c>
      <c r="I343" t="s">
        <v>394</v>
      </c>
      <c r="J343" t="s">
        <v>20</v>
      </c>
      <c r="K343" t="s">
        <v>20</v>
      </c>
      <c r="L343" t="s">
        <v>20</v>
      </c>
      <c r="N343">
        <f t="shared" si="139"/>
        <v>8</v>
      </c>
      <c r="O343">
        <f t="shared" si="120"/>
        <v>14</v>
      </c>
      <c r="P343">
        <f t="shared" si="121"/>
        <v>509</v>
      </c>
      <c r="Q343">
        <f t="shared" si="122"/>
        <v>6</v>
      </c>
      <c r="R343">
        <f t="shared" si="123"/>
        <v>1</v>
      </c>
      <c r="S343">
        <f t="shared" si="124"/>
        <v>1</v>
      </c>
      <c r="T343">
        <f t="shared" si="125"/>
        <v>1</v>
      </c>
      <c r="U343" s="2">
        <f t="shared" si="132"/>
        <v>540</v>
      </c>
      <c r="W343" s="3">
        <f t="shared" si="140"/>
        <v>1.4814814814814815E-2</v>
      </c>
      <c r="X343" s="3">
        <f t="shared" si="126"/>
        <v>2.5925925925925925E-2</v>
      </c>
      <c r="Y343" s="3">
        <f t="shared" si="127"/>
        <v>0.94259259259259254</v>
      </c>
      <c r="Z343" s="3">
        <f t="shared" si="128"/>
        <v>1.1111111111111112E-2</v>
      </c>
      <c r="AA343" s="3">
        <f t="shared" si="129"/>
        <v>1.8518518518518519E-3</v>
      </c>
      <c r="AB343" s="3">
        <f t="shared" si="130"/>
        <v>1.8518518518518519E-3</v>
      </c>
      <c r="AC343" s="3">
        <f t="shared" si="131"/>
        <v>1.8518518518518519E-3</v>
      </c>
      <c r="AE343" s="3">
        <f t="shared" si="141"/>
        <v>9.1349112220794042E-3</v>
      </c>
      <c r="AF343" s="3">
        <f t="shared" si="133"/>
        <v>3.2518010687171846E-3</v>
      </c>
      <c r="AG343" s="3">
        <f t="shared" si="134"/>
        <v>4.4862219080267843E-2</v>
      </c>
      <c r="AH343" s="3">
        <f t="shared" si="135"/>
        <v>1.6871335634754071E-3</v>
      </c>
      <c r="AI343" s="3">
        <f t="shared" si="136"/>
        <v>7.3357948695921367E-8</v>
      </c>
      <c r="AJ343" s="3">
        <f t="shared" si="137"/>
        <v>1.4230809444082672E-6</v>
      </c>
      <c r="AK343" s="3">
        <f t="shared" si="138"/>
        <v>2.9614704387389732E-4</v>
      </c>
      <c r="AL343" s="3">
        <f t="shared" si="142"/>
        <v>5.9233708417306838E-2</v>
      </c>
      <c r="AM343" s="3">
        <f t="shared" si="143"/>
        <v>0.24337976172497752</v>
      </c>
      <c r="AO343" s="4">
        <f t="shared" si="144"/>
        <v>75.662023827502253</v>
      </c>
    </row>
    <row r="344" spans="1:41" x14ac:dyDescent="0.25">
      <c r="A344" t="s">
        <v>1448</v>
      </c>
      <c r="B344">
        <v>608</v>
      </c>
      <c r="C344">
        <v>26</v>
      </c>
      <c r="D344">
        <v>23.3</v>
      </c>
      <c r="E344" s="1">
        <v>0.91</v>
      </c>
      <c r="F344" t="s">
        <v>1173</v>
      </c>
      <c r="G344" t="s">
        <v>490</v>
      </c>
      <c r="H344" t="s">
        <v>1449</v>
      </c>
      <c r="I344" t="s">
        <v>255</v>
      </c>
      <c r="J344" t="s">
        <v>22</v>
      </c>
      <c r="K344" t="s">
        <v>22</v>
      </c>
      <c r="L344" t="s">
        <v>70</v>
      </c>
      <c r="N344">
        <f t="shared" si="139"/>
        <v>8</v>
      </c>
      <c r="O344">
        <f t="shared" si="120"/>
        <v>7</v>
      </c>
      <c r="P344">
        <f t="shared" si="121"/>
        <v>586</v>
      </c>
      <c r="Q344">
        <f t="shared" si="122"/>
        <v>5</v>
      </c>
      <c r="R344">
        <f t="shared" si="123"/>
        <v>0</v>
      </c>
      <c r="S344">
        <f t="shared" si="124"/>
        <v>0</v>
      </c>
      <c r="T344">
        <f t="shared" si="125"/>
        <v>2</v>
      </c>
      <c r="U344" s="2">
        <f t="shared" si="132"/>
        <v>608</v>
      </c>
      <c r="W344" s="3">
        <f t="shared" si="140"/>
        <v>1.3157894736842105E-2</v>
      </c>
      <c r="X344" s="3">
        <f t="shared" si="126"/>
        <v>1.1513157894736841E-2</v>
      </c>
      <c r="Y344" s="3">
        <f t="shared" si="127"/>
        <v>0.96381578947368418</v>
      </c>
      <c r="Z344" s="3">
        <f t="shared" si="128"/>
        <v>8.2236842105263153E-3</v>
      </c>
      <c r="AA344" s="3">
        <f t="shared" si="129"/>
        <v>0</v>
      </c>
      <c r="AB344" s="3">
        <f t="shared" si="130"/>
        <v>0</v>
      </c>
      <c r="AC344" s="3">
        <f t="shared" si="131"/>
        <v>3.2894736842105261E-3</v>
      </c>
      <c r="AE344" s="3">
        <f t="shared" si="141"/>
        <v>9.4543826104180554E-3</v>
      </c>
      <c r="AF344" s="3">
        <f t="shared" si="133"/>
        <v>5.1032926198582981E-3</v>
      </c>
      <c r="AG344" s="3">
        <f t="shared" si="134"/>
        <v>5.4303087875609952E-2</v>
      </c>
      <c r="AH344" s="3">
        <f t="shared" si="135"/>
        <v>1.9326713666126224E-3</v>
      </c>
      <c r="AI344" s="3">
        <f t="shared" si="136"/>
        <v>2.4995772096567872E-6</v>
      </c>
      <c r="AJ344" s="3">
        <f t="shared" si="137"/>
        <v>9.270693869660948E-6</v>
      </c>
      <c r="AK344" s="3">
        <f t="shared" si="138"/>
        <v>2.4873395248389325E-4</v>
      </c>
      <c r="AL344" s="3">
        <f t="shared" si="142"/>
        <v>7.1053938696062149E-2</v>
      </c>
      <c r="AM344" s="3">
        <f t="shared" si="143"/>
        <v>0.26655944683327609</v>
      </c>
      <c r="AO344" s="4">
        <f t="shared" si="144"/>
        <v>73.344055316672396</v>
      </c>
    </row>
    <row r="345" spans="1:41" x14ac:dyDescent="0.25">
      <c r="A345" t="s">
        <v>1450</v>
      </c>
      <c r="B345" s="2">
        <v>1138</v>
      </c>
      <c r="C345">
        <v>48</v>
      </c>
      <c r="D345">
        <v>23.7</v>
      </c>
      <c r="E345" s="1">
        <v>0.96</v>
      </c>
      <c r="F345" t="s">
        <v>1451</v>
      </c>
      <c r="G345" t="s">
        <v>1451</v>
      </c>
      <c r="H345" t="s">
        <v>1452</v>
      </c>
      <c r="I345" t="s">
        <v>64</v>
      </c>
      <c r="J345" t="s">
        <v>64</v>
      </c>
      <c r="K345" t="s">
        <v>338</v>
      </c>
      <c r="L345" t="s">
        <v>1453</v>
      </c>
      <c r="N345">
        <f t="shared" si="139"/>
        <v>11</v>
      </c>
      <c r="O345">
        <f t="shared" ref="O345:O408" si="145">INT(LEFT(G345,FIND(" ",G345)-1))</f>
        <v>11</v>
      </c>
      <c r="P345">
        <f t="shared" ref="P345:P408" si="146">INT(LEFT(H345,FIND(" ",H345)-1))</f>
        <v>1102</v>
      </c>
      <c r="Q345">
        <f t="shared" ref="Q345:Q408" si="147">INT(LEFT(I345,FIND(" ",I345)-1))</f>
        <v>1</v>
      </c>
      <c r="R345">
        <f t="shared" ref="R345:R408" si="148">INT(LEFT(J345,FIND(" ",J345)-1))</f>
        <v>1</v>
      </c>
      <c r="S345">
        <f t="shared" ref="S345:S408" si="149">INT(LEFT(K345,FIND(" ",K345)-1))</f>
        <v>2</v>
      </c>
      <c r="T345">
        <f t="shared" ref="T345:T408" si="150">INT(LEFT(L345,FIND(" ",L345)-1))</f>
        <v>10</v>
      </c>
      <c r="U345" s="2">
        <f t="shared" si="132"/>
        <v>1138</v>
      </c>
      <c r="W345" s="3">
        <f t="shared" si="140"/>
        <v>9.6660808435852369E-3</v>
      </c>
      <c r="X345" s="3">
        <f t="shared" ref="X345:X408" si="151">O345/$U345</f>
        <v>9.6660808435852369E-3</v>
      </c>
      <c r="Y345" s="3">
        <f t="shared" ref="Y345:Y408" si="152">P345/$U345</f>
        <v>0.96836555360281196</v>
      </c>
      <c r="Z345" s="3">
        <f t="shared" ref="Z345:Z408" si="153">Q345/$U345</f>
        <v>8.7873462214411243E-4</v>
      </c>
      <c r="AA345" s="3">
        <f t="shared" ref="AA345:AA408" si="154">R345/$U345</f>
        <v>8.7873462214411243E-4</v>
      </c>
      <c r="AB345" s="3">
        <f t="shared" ref="AB345:AB408" si="155">S345/$U345</f>
        <v>1.7574692442882249E-3</v>
      </c>
      <c r="AC345" s="3">
        <f t="shared" ref="AC345:AC408" si="156">T345/$U345</f>
        <v>8.7873462214411256E-3</v>
      </c>
      <c r="AE345" s="3">
        <f t="shared" si="141"/>
        <v>1.0145618991666029E-2</v>
      </c>
      <c r="AF345" s="3">
        <f t="shared" si="133"/>
        <v>5.3706048321564594E-3</v>
      </c>
      <c r="AG345" s="3">
        <f t="shared" si="134"/>
        <v>5.6444253387892392E-2</v>
      </c>
      <c r="AH345" s="3">
        <f t="shared" si="135"/>
        <v>2.6324193247932348E-3</v>
      </c>
      <c r="AI345" s="3">
        <f t="shared" si="136"/>
        <v>4.931838611272558E-7</v>
      </c>
      <c r="AJ345" s="3">
        <f t="shared" si="137"/>
        <v>1.6571726267785679E-6</v>
      </c>
      <c r="AK345" s="3">
        <f t="shared" si="138"/>
        <v>1.0554334361713559E-4</v>
      </c>
      <c r="AL345" s="3">
        <f t="shared" si="142"/>
        <v>7.4700590236613143E-2</v>
      </c>
      <c r="AM345" s="3">
        <f t="shared" si="143"/>
        <v>0.27331408715361372</v>
      </c>
      <c r="AO345" s="4">
        <f t="shared" si="144"/>
        <v>72.668591284638637</v>
      </c>
    </row>
    <row r="346" spans="1:41" x14ac:dyDescent="0.25">
      <c r="A346" t="s">
        <v>1454</v>
      </c>
      <c r="B346">
        <v>291</v>
      </c>
      <c r="C346">
        <v>12</v>
      </c>
      <c r="D346">
        <v>24.2</v>
      </c>
      <c r="E346" s="1">
        <v>0.74</v>
      </c>
      <c r="F346" t="s">
        <v>1455</v>
      </c>
      <c r="G346" t="s">
        <v>1456</v>
      </c>
      <c r="H346" t="s">
        <v>1457</v>
      </c>
      <c r="I346" t="s">
        <v>1458</v>
      </c>
      <c r="J346" t="s">
        <v>22</v>
      </c>
      <c r="K346" t="s">
        <v>22</v>
      </c>
      <c r="L346" t="s">
        <v>1459</v>
      </c>
      <c r="N346">
        <f t="shared" si="139"/>
        <v>55</v>
      </c>
      <c r="O346">
        <f t="shared" si="145"/>
        <v>14</v>
      </c>
      <c r="P346">
        <f t="shared" si="146"/>
        <v>192</v>
      </c>
      <c r="Q346">
        <f t="shared" si="147"/>
        <v>25</v>
      </c>
      <c r="R346">
        <f t="shared" si="148"/>
        <v>0</v>
      </c>
      <c r="S346">
        <f t="shared" si="149"/>
        <v>0</v>
      </c>
      <c r="T346">
        <f t="shared" si="150"/>
        <v>5</v>
      </c>
      <c r="U346" s="2">
        <f t="shared" si="132"/>
        <v>291</v>
      </c>
      <c r="W346" s="3">
        <f t="shared" si="140"/>
        <v>0.18900343642611683</v>
      </c>
      <c r="X346" s="3">
        <f t="shared" si="151"/>
        <v>4.8109965635738834E-2</v>
      </c>
      <c r="Y346" s="3">
        <f t="shared" si="152"/>
        <v>0.65979381443298968</v>
      </c>
      <c r="Z346" s="3">
        <f t="shared" si="153"/>
        <v>8.5910652920962199E-2</v>
      </c>
      <c r="AA346" s="3">
        <f t="shared" si="154"/>
        <v>0</v>
      </c>
      <c r="AB346" s="3">
        <f t="shared" si="155"/>
        <v>0</v>
      </c>
      <c r="AC346" s="3">
        <f t="shared" si="156"/>
        <v>1.7182130584192441E-2</v>
      </c>
      <c r="AE346" s="3">
        <f t="shared" si="141"/>
        <v>6.1798295811847301E-3</v>
      </c>
      <c r="AF346" s="3">
        <f t="shared" si="133"/>
        <v>1.213862236269561E-3</v>
      </c>
      <c r="AG346" s="3">
        <f t="shared" si="134"/>
        <v>5.0398279304098301E-3</v>
      </c>
      <c r="AH346" s="3">
        <f t="shared" si="135"/>
        <v>1.1373628339838E-3</v>
      </c>
      <c r="AI346" s="3">
        <f t="shared" si="136"/>
        <v>2.4995772096567872E-6</v>
      </c>
      <c r="AJ346" s="3">
        <f t="shared" si="137"/>
        <v>9.270693869660948E-6</v>
      </c>
      <c r="AK346" s="3">
        <f t="shared" si="138"/>
        <v>3.5293057094705565E-6</v>
      </c>
      <c r="AL346" s="3">
        <f t="shared" si="142"/>
        <v>1.3586182158636708E-2</v>
      </c>
      <c r="AM346" s="3">
        <f t="shared" si="143"/>
        <v>0.11655977933505497</v>
      </c>
      <c r="AO346" s="4">
        <f t="shared" si="144"/>
        <v>88.344022066494503</v>
      </c>
    </row>
    <row r="347" spans="1:41" x14ac:dyDescent="0.25">
      <c r="A347" t="s">
        <v>1460</v>
      </c>
      <c r="B347">
        <v>862</v>
      </c>
      <c r="C347">
        <v>39</v>
      </c>
      <c r="D347">
        <v>22.1</v>
      </c>
      <c r="E347" s="1">
        <v>0.95</v>
      </c>
      <c r="F347" t="s">
        <v>1461</v>
      </c>
      <c r="G347" t="s">
        <v>1462</v>
      </c>
      <c r="H347" t="s">
        <v>1463</v>
      </c>
      <c r="I347" t="s">
        <v>22</v>
      </c>
      <c r="J347" t="s">
        <v>22</v>
      </c>
      <c r="K347" t="s">
        <v>22</v>
      </c>
      <c r="L347" t="s">
        <v>890</v>
      </c>
      <c r="N347">
        <f t="shared" si="139"/>
        <v>12</v>
      </c>
      <c r="O347">
        <f t="shared" si="145"/>
        <v>47</v>
      </c>
      <c r="P347">
        <f t="shared" si="146"/>
        <v>797</v>
      </c>
      <c r="Q347">
        <f t="shared" si="147"/>
        <v>0</v>
      </c>
      <c r="R347">
        <f t="shared" si="148"/>
        <v>0</v>
      </c>
      <c r="S347">
        <f t="shared" si="149"/>
        <v>0</v>
      </c>
      <c r="T347">
        <f t="shared" si="150"/>
        <v>6</v>
      </c>
      <c r="U347" s="2">
        <f t="shared" si="132"/>
        <v>862</v>
      </c>
      <c r="W347" s="3">
        <f t="shared" si="140"/>
        <v>1.3921113689095127E-2</v>
      </c>
      <c r="X347" s="3">
        <f t="shared" si="151"/>
        <v>5.4524361948955914E-2</v>
      </c>
      <c r="Y347" s="3">
        <f t="shared" si="152"/>
        <v>0.92459396751740142</v>
      </c>
      <c r="Z347" s="3">
        <f t="shared" si="153"/>
        <v>0</v>
      </c>
      <c r="AA347" s="3">
        <f t="shared" si="154"/>
        <v>0</v>
      </c>
      <c r="AB347" s="3">
        <f t="shared" si="155"/>
        <v>0</v>
      </c>
      <c r="AC347" s="3">
        <f t="shared" si="156"/>
        <v>6.9605568445475635E-3</v>
      </c>
      <c r="AE347" s="3">
        <f t="shared" si="141"/>
        <v>9.3065439852765535E-3</v>
      </c>
      <c r="AF347" s="3">
        <f t="shared" si="133"/>
        <v>8.0804483617079922E-4</v>
      </c>
      <c r="AG347" s="3">
        <f t="shared" si="134"/>
        <v>3.7561698846929996E-2</v>
      </c>
      <c r="AH347" s="3">
        <f t="shared" si="135"/>
        <v>2.7233621635409178E-3</v>
      </c>
      <c r="AI347" s="3">
        <f t="shared" si="136"/>
        <v>2.4995772096567872E-6</v>
      </c>
      <c r="AJ347" s="3">
        <f t="shared" si="137"/>
        <v>9.270693869660948E-6</v>
      </c>
      <c r="AK347" s="3">
        <f t="shared" si="138"/>
        <v>1.4641528500300964E-4</v>
      </c>
      <c r="AL347" s="3">
        <f t="shared" si="142"/>
        <v>5.0557835388000599E-2</v>
      </c>
      <c r="AM347" s="3">
        <f t="shared" si="143"/>
        <v>0.22485069576943853</v>
      </c>
      <c r="AO347" s="4">
        <f t="shared" si="144"/>
        <v>77.514930423056143</v>
      </c>
    </row>
    <row r="348" spans="1:41" x14ac:dyDescent="0.25">
      <c r="A348" t="s">
        <v>1464</v>
      </c>
      <c r="B348">
        <v>708</v>
      </c>
      <c r="C348">
        <v>31</v>
      </c>
      <c r="D348">
        <v>22.8</v>
      </c>
      <c r="E348" s="1">
        <v>0.92</v>
      </c>
      <c r="F348" t="s">
        <v>1169</v>
      </c>
      <c r="G348" t="s">
        <v>22</v>
      </c>
      <c r="H348" t="s">
        <v>1465</v>
      </c>
      <c r="I348" t="s">
        <v>22</v>
      </c>
      <c r="J348" t="s">
        <v>22</v>
      </c>
      <c r="K348" t="s">
        <v>22</v>
      </c>
      <c r="L348" t="s">
        <v>22</v>
      </c>
      <c r="N348">
        <f t="shared" si="139"/>
        <v>15</v>
      </c>
      <c r="O348">
        <f t="shared" si="145"/>
        <v>0</v>
      </c>
      <c r="P348">
        <f t="shared" si="146"/>
        <v>693</v>
      </c>
      <c r="Q348">
        <f t="shared" si="147"/>
        <v>0</v>
      </c>
      <c r="R348">
        <f t="shared" si="148"/>
        <v>0</v>
      </c>
      <c r="S348">
        <f t="shared" si="149"/>
        <v>0</v>
      </c>
      <c r="T348">
        <f t="shared" si="150"/>
        <v>0</v>
      </c>
      <c r="U348" s="2">
        <f t="shared" si="132"/>
        <v>708</v>
      </c>
      <c r="W348" s="3">
        <f t="shared" si="140"/>
        <v>2.1186440677966101E-2</v>
      </c>
      <c r="X348" s="3">
        <f t="shared" si="151"/>
        <v>0</v>
      </c>
      <c r="Y348" s="3">
        <f t="shared" si="152"/>
        <v>0.97881355932203384</v>
      </c>
      <c r="Z348" s="3">
        <f t="shared" si="153"/>
        <v>0</v>
      </c>
      <c r="AA348" s="3">
        <f t="shared" si="154"/>
        <v>0</v>
      </c>
      <c r="AB348" s="3">
        <f t="shared" si="155"/>
        <v>0</v>
      </c>
      <c r="AC348" s="3">
        <f t="shared" si="156"/>
        <v>0</v>
      </c>
      <c r="AE348" s="3">
        <f t="shared" si="141"/>
        <v>7.9575505150132706E-3</v>
      </c>
      <c r="AF348" s="3">
        <f t="shared" si="133"/>
        <v>6.8807840252619193E-3</v>
      </c>
      <c r="AG348" s="3">
        <f t="shared" si="134"/>
        <v>6.1517888476483928E-2</v>
      </c>
      <c r="AH348" s="3">
        <f t="shared" si="135"/>
        <v>2.7233621635409178E-3</v>
      </c>
      <c r="AI348" s="3">
        <f t="shared" si="136"/>
        <v>2.4995772096567872E-6</v>
      </c>
      <c r="AJ348" s="3">
        <f t="shared" si="137"/>
        <v>9.270693869660948E-6</v>
      </c>
      <c r="AK348" s="3">
        <f t="shared" si="138"/>
        <v>3.6331315241169355E-4</v>
      </c>
      <c r="AL348" s="3">
        <f t="shared" si="142"/>
        <v>7.9454668603791065E-2</v>
      </c>
      <c r="AM348" s="3">
        <f t="shared" si="143"/>
        <v>0.28187704518777523</v>
      </c>
      <c r="AO348" s="4">
        <f t="shared" si="144"/>
        <v>71.812295481222478</v>
      </c>
    </row>
    <row r="349" spans="1:41" x14ac:dyDescent="0.25">
      <c r="A349" t="s">
        <v>1466</v>
      </c>
      <c r="B349">
        <v>819</v>
      </c>
      <c r="C349">
        <v>30</v>
      </c>
      <c r="D349">
        <v>27.3</v>
      </c>
      <c r="E349" s="1">
        <v>0.97</v>
      </c>
      <c r="F349" t="s">
        <v>890</v>
      </c>
      <c r="G349" t="s">
        <v>1467</v>
      </c>
      <c r="H349" t="s">
        <v>1468</v>
      </c>
      <c r="I349" t="s">
        <v>64</v>
      </c>
      <c r="J349" t="s">
        <v>22</v>
      </c>
      <c r="K349" t="s">
        <v>22</v>
      </c>
      <c r="L349" t="s">
        <v>65</v>
      </c>
      <c r="N349">
        <f t="shared" si="139"/>
        <v>6</v>
      </c>
      <c r="O349">
        <f t="shared" si="145"/>
        <v>155</v>
      </c>
      <c r="P349">
        <f t="shared" si="146"/>
        <v>654</v>
      </c>
      <c r="Q349">
        <f t="shared" si="147"/>
        <v>1</v>
      </c>
      <c r="R349">
        <f t="shared" si="148"/>
        <v>0</v>
      </c>
      <c r="S349">
        <f t="shared" si="149"/>
        <v>0</v>
      </c>
      <c r="T349">
        <f t="shared" si="150"/>
        <v>3</v>
      </c>
      <c r="U349" s="2">
        <f t="shared" si="132"/>
        <v>819</v>
      </c>
      <c r="W349" s="3">
        <f t="shared" si="140"/>
        <v>7.326007326007326E-3</v>
      </c>
      <c r="X349" s="3">
        <f t="shared" si="151"/>
        <v>0.18925518925518925</v>
      </c>
      <c r="Y349" s="3">
        <f t="shared" si="152"/>
        <v>0.79853479853479858</v>
      </c>
      <c r="Z349" s="3">
        <f t="shared" si="153"/>
        <v>1.221001221001221E-3</v>
      </c>
      <c r="AA349" s="3">
        <f t="shared" si="154"/>
        <v>0</v>
      </c>
      <c r="AB349" s="3">
        <f t="shared" si="155"/>
        <v>0</v>
      </c>
      <c r="AC349" s="3">
        <f t="shared" si="156"/>
        <v>3.663003663003663E-3</v>
      </c>
      <c r="AE349" s="3">
        <f t="shared" si="141"/>
        <v>1.0622504914967267E-2</v>
      </c>
      <c r="AF349" s="3">
        <f t="shared" si="133"/>
        <v>1.1300688783826989E-2</v>
      </c>
      <c r="AG349" s="3">
        <f t="shared" si="134"/>
        <v>4.5899593299099208E-3</v>
      </c>
      <c r="AH349" s="3">
        <f t="shared" si="135"/>
        <v>2.5974150525567832E-3</v>
      </c>
      <c r="AI349" s="3">
        <f t="shared" si="136"/>
        <v>2.4995772096567872E-6</v>
      </c>
      <c r="AJ349" s="3">
        <f t="shared" si="137"/>
        <v>9.270693869660948E-6</v>
      </c>
      <c r="AK349" s="3">
        <f t="shared" si="138"/>
        <v>2.3709136926422774E-4</v>
      </c>
      <c r="AL349" s="3">
        <f t="shared" si="142"/>
        <v>2.9359429721604508E-2</v>
      </c>
      <c r="AM349" s="3">
        <f t="shared" si="143"/>
        <v>0.17134593581875385</v>
      </c>
      <c r="AO349" s="4">
        <f t="shared" si="144"/>
        <v>82.865406418124621</v>
      </c>
    </row>
    <row r="350" spans="1:41" x14ac:dyDescent="0.25">
      <c r="A350" t="s">
        <v>1469</v>
      </c>
      <c r="B350">
        <v>423</v>
      </c>
      <c r="C350">
        <v>18</v>
      </c>
      <c r="D350">
        <v>23.5</v>
      </c>
      <c r="E350" s="1">
        <v>0.89</v>
      </c>
      <c r="F350" t="s">
        <v>991</v>
      </c>
      <c r="G350" t="s">
        <v>1470</v>
      </c>
      <c r="H350" t="s">
        <v>1471</v>
      </c>
      <c r="I350" t="s">
        <v>22</v>
      </c>
      <c r="J350" t="s">
        <v>22</v>
      </c>
      <c r="K350" t="s">
        <v>176</v>
      </c>
      <c r="L350" t="s">
        <v>353</v>
      </c>
      <c r="N350">
        <f t="shared" si="139"/>
        <v>6</v>
      </c>
      <c r="O350">
        <f t="shared" si="145"/>
        <v>266</v>
      </c>
      <c r="P350">
        <f t="shared" si="146"/>
        <v>140</v>
      </c>
      <c r="Q350">
        <f t="shared" si="147"/>
        <v>0</v>
      </c>
      <c r="R350">
        <f t="shared" si="148"/>
        <v>0</v>
      </c>
      <c r="S350">
        <f t="shared" si="149"/>
        <v>2</v>
      </c>
      <c r="T350">
        <f t="shared" si="150"/>
        <v>9</v>
      </c>
      <c r="U350" s="2">
        <f t="shared" si="132"/>
        <v>423</v>
      </c>
      <c r="W350" s="3">
        <f t="shared" si="140"/>
        <v>1.4184397163120567E-2</v>
      </c>
      <c r="X350" s="3">
        <f t="shared" si="151"/>
        <v>0.62884160756501184</v>
      </c>
      <c r="Y350" s="3">
        <f t="shared" si="152"/>
        <v>0.33096926713947988</v>
      </c>
      <c r="Z350" s="3">
        <f t="shared" si="153"/>
        <v>0</v>
      </c>
      <c r="AA350" s="3">
        <f t="shared" si="154"/>
        <v>0</v>
      </c>
      <c r="AB350" s="3">
        <f t="shared" si="155"/>
        <v>4.7281323877068557E-3</v>
      </c>
      <c r="AC350" s="3">
        <f t="shared" si="156"/>
        <v>2.1276595744680851E-2</v>
      </c>
      <c r="AE350" s="3">
        <f t="shared" si="141"/>
        <v>9.2558151632320604E-3</v>
      </c>
      <c r="AF350" s="3">
        <f t="shared" si="133"/>
        <v>0.29799711069629714</v>
      </c>
      <c r="AG350" s="3">
        <f t="shared" si="134"/>
        <v>0.15985306799031526</v>
      </c>
      <c r="AH350" s="3">
        <f t="shared" si="135"/>
        <v>2.7233621635409178E-3</v>
      </c>
      <c r="AI350" s="3">
        <f t="shared" si="136"/>
        <v>2.4995772096567872E-6</v>
      </c>
      <c r="AJ350" s="3">
        <f t="shared" si="137"/>
        <v>2.8336704948077878E-6</v>
      </c>
      <c r="AK350" s="3">
        <f t="shared" si="138"/>
        <v>4.9098605482687303E-6</v>
      </c>
      <c r="AL350" s="3">
        <f t="shared" si="142"/>
        <v>0.46983959912163803</v>
      </c>
      <c r="AM350" s="3">
        <f t="shared" si="143"/>
        <v>0.68544846569354723</v>
      </c>
      <c r="AO350" s="4">
        <f t="shared" si="144"/>
        <v>31.455153430645282</v>
      </c>
    </row>
    <row r="351" spans="1:41" x14ac:dyDescent="0.25">
      <c r="A351" t="s">
        <v>1472</v>
      </c>
      <c r="B351">
        <v>211</v>
      </c>
      <c r="C351">
        <v>11</v>
      </c>
      <c r="D351">
        <v>19.100000000000001</v>
      </c>
      <c r="E351" s="1">
        <v>0.96</v>
      </c>
      <c r="F351" t="s">
        <v>1473</v>
      </c>
      <c r="G351" t="s">
        <v>1474</v>
      </c>
      <c r="H351" t="s">
        <v>1475</v>
      </c>
      <c r="I351" t="s">
        <v>22</v>
      </c>
      <c r="J351" t="s">
        <v>22</v>
      </c>
      <c r="K351" t="s">
        <v>22</v>
      </c>
      <c r="L351" t="s">
        <v>22</v>
      </c>
      <c r="N351">
        <f t="shared" si="139"/>
        <v>5</v>
      </c>
      <c r="O351">
        <f t="shared" si="145"/>
        <v>10</v>
      </c>
      <c r="P351">
        <f t="shared" si="146"/>
        <v>196</v>
      </c>
      <c r="Q351">
        <f t="shared" si="147"/>
        <v>0</v>
      </c>
      <c r="R351">
        <f t="shared" si="148"/>
        <v>0</v>
      </c>
      <c r="S351">
        <f t="shared" si="149"/>
        <v>0</v>
      </c>
      <c r="T351">
        <f t="shared" si="150"/>
        <v>0</v>
      </c>
      <c r="U351" s="2">
        <f t="shared" si="132"/>
        <v>211</v>
      </c>
      <c r="W351" s="3">
        <f t="shared" si="140"/>
        <v>2.3696682464454975E-2</v>
      </c>
      <c r="X351" s="3">
        <f t="shared" si="151"/>
        <v>4.7393364928909949E-2</v>
      </c>
      <c r="Y351" s="3">
        <f t="shared" si="152"/>
        <v>0.92890995260663511</v>
      </c>
      <c r="Z351" s="3">
        <f t="shared" si="153"/>
        <v>0</v>
      </c>
      <c r="AA351" s="3">
        <f t="shared" si="154"/>
        <v>0</v>
      </c>
      <c r="AB351" s="3">
        <f t="shared" si="155"/>
        <v>0</v>
      </c>
      <c r="AC351" s="3">
        <f t="shared" si="156"/>
        <v>0</v>
      </c>
      <c r="AE351" s="3">
        <f t="shared" si="141"/>
        <v>7.515999071401042E-3</v>
      </c>
      <c r="AF351" s="3">
        <f t="shared" si="133"/>
        <v>1.2643092436357161E-3</v>
      </c>
      <c r="AG351" s="3">
        <f t="shared" si="134"/>
        <v>3.9253274968747982E-2</v>
      </c>
      <c r="AH351" s="3">
        <f t="shared" si="135"/>
        <v>2.7233621635409178E-3</v>
      </c>
      <c r="AI351" s="3">
        <f t="shared" si="136"/>
        <v>2.4995772096567872E-6</v>
      </c>
      <c r="AJ351" s="3">
        <f t="shared" si="137"/>
        <v>9.270693869660948E-6</v>
      </c>
      <c r="AK351" s="3">
        <f t="shared" si="138"/>
        <v>3.6331315241169355E-4</v>
      </c>
      <c r="AL351" s="3">
        <f t="shared" si="142"/>
        <v>5.1132028870816665E-2</v>
      </c>
      <c r="AM351" s="3">
        <f t="shared" si="143"/>
        <v>0.22612392370294804</v>
      </c>
      <c r="AO351" s="4">
        <f t="shared" si="144"/>
        <v>77.387607629705201</v>
      </c>
    </row>
    <row r="352" spans="1:41" x14ac:dyDescent="0.25">
      <c r="A352" t="s">
        <v>1476</v>
      </c>
      <c r="B352">
        <v>590</v>
      </c>
      <c r="C352">
        <v>26</v>
      </c>
      <c r="D352">
        <v>22.6</v>
      </c>
      <c r="E352" s="1">
        <v>0.14000000000000001</v>
      </c>
      <c r="F352" t="s">
        <v>1477</v>
      </c>
      <c r="G352" t="s">
        <v>1478</v>
      </c>
      <c r="H352" t="s">
        <v>1479</v>
      </c>
      <c r="I352" t="s">
        <v>1480</v>
      </c>
      <c r="J352" t="s">
        <v>22</v>
      </c>
      <c r="K352" t="s">
        <v>20</v>
      </c>
      <c r="L352" t="s">
        <v>1481</v>
      </c>
      <c r="N352">
        <f t="shared" si="139"/>
        <v>299</v>
      </c>
      <c r="O352">
        <f t="shared" si="145"/>
        <v>35</v>
      </c>
      <c r="P352">
        <f t="shared" si="146"/>
        <v>104</v>
      </c>
      <c r="Q352">
        <f t="shared" si="147"/>
        <v>87</v>
      </c>
      <c r="R352">
        <f t="shared" si="148"/>
        <v>0</v>
      </c>
      <c r="S352">
        <f t="shared" si="149"/>
        <v>1</v>
      </c>
      <c r="T352">
        <f t="shared" si="150"/>
        <v>64</v>
      </c>
      <c r="U352" s="2">
        <f t="shared" si="132"/>
        <v>590</v>
      </c>
      <c r="W352" s="3">
        <f t="shared" si="140"/>
        <v>0.50677966101694916</v>
      </c>
      <c r="X352" s="3">
        <f t="shared" si="151"/>
        <v>5.9322033898305086E-2</v>
      </c>
      <c r="Y352" s="3">
        <f t="shared" si="152"/>
        <v>0.17627118644067796</v>
      </c>
      <c r="Z352" s="3">
        <f t="shared" si="153"/>
        <v>0.14745762711864407</v>
      </c>
      <c r="AA352" s="3">
        <f t="shared" si="154"/>
        <v>0</v>
      </c>
      <c r="AB352" s="3">
        <f t="shared" si="155"/>
        <v>1.6949152542372881E-3</v>
      </c>
      <c r="AC352" s="3">
        <f t="shared" si="156"/>
        <v>0.10847457627118644</v>
      </c>
      <c r="AE352" s="3">
        <f t="shared" si="141"/>
        <v>0.15712353906198787</v>
      </c>
      <c r="AF352" s="3">
        <f t="shared" si="133"/>
        <v>5.5830400441086569E-4</v>
      </c>
      <c r="AG352" s="3">
        <f t="shared" si="134"/>
        <v>0.3074861904195148</v>
      </c>
      <c r="AH352" s="3">
        <f t="shared" si="135"/>
        <v>9.0767129332738339E-3</v>
      </c>
      <c r="AI352" s="3">
        <f t="shared" si="136"/>
        <v>2.4995772096567872E-6</v>
      </c>
      <c r="AJ352" s="3">
        <f t="shared" si="137"/>
        <v>1.822138653981268E-6</v>
      </c>
      <c r="AK352" s="3">
        <f t="shared" si="138"/>
        <v>7.9948278164306361E-3</v>
      </c>
      <c r="AL352" s="3">
        <f t="shared" si="142"/>
        <v>0.48224389595148159</v>
      </c>
      <c r="AM352" s="3">
        <f t="shared" si="143"/>
        <v>0.69443782727576242</v>
      </c>
      <c r="AO352" s="4">
        <f t="shared" si="144"/>
        <v>30.556217272423751</v>
      </c>
    </row>
    <row r="353" spans="1:41" x14ac:dyDescent="0.25">
      <c r="A353" t="s">
        <v>1482</v>
      </c>
      <c r="B353">
        <v>515</v>
      </c>
      <c r="C353">
        <v>22</v>
      </c>
      <c r="D353">
        <v>23.4</v>
      </c>
      <c r="E353" s="1">
        <v>0.96</v>
      </c>
      <c r="F353" t="s">
        <v>154</v>
      </c>
      <c r="G353" t="s">
        <v>1483</v>
      </c>
      <c r="H353" t="s">
        <v>1484</v>
      </c>
      <c r="I353" t="s">
        <v>20</v>
      </c>
      <c r="J353" t="s">
        <v>20</v>
      </c>
      <c r="K353" t="s">
        <v>22</v>
      </c>
      <c r="L353" t="s">
        <v>151</v>
      </c>
      <c r="N353">
        <f t="shared" si="139"/>
        <v>7</v>
      </c>
      <c r="O353">
        <f t="shared" si="145"/>
        <v>38</v>
      </c>
      <c r="P353">
        <f t="shared" si="146"/>
        <v>462</v>
      </c>
      <c r="Q353">
        <f t="shared" si="147"/>
        <v>1</v>
      </c>
      <c r="R353">
        <f t="shared" si="148"/>
        <v>1</v>
      </c>
      <c r="S353">
        <f t="shared" si="149"/>
        <v>0</v>
      </c>
      <c r="T353">
        <f t="shared" si="150"/>
        <v>6</v>
      </c>
      <c r="U353" s="2">
        <f t="shared" si="132"/>
        <v>515</v>
      </c>
      <c r="W353" s="3">
        <f t="shared" si="140"/>
        <v>1.3592233009708738E-2</v>
      </c>
      <c r="X353" s="3">
        <f t="shared" si="151"/>
        <v>7.3786407766990289E-2</v>
      </c>
      <c r="Y353" s="3">
        <f t="shared" si="152"/>
        <v>0.8970873786407767</v>
      </c>
      <c r="Z353" s="3">
        <f t="shared" si="153"/>
        <v>1.9417475728155339E-3</v>
      </c>
      <c r="AA353" s="3">
        <f t="shared" si="154"/>
        <v>1.9417475728155339E-3</v>
      </c>
      <c r="AB353" s="3">
        <f t="shared" si="155"/>
        <v>0</v>
      </c>
      <c r="AC353" s="3">
        <f t="shared" si="156"/>
        <v>1.1650485436893204E-2</v>
      </c>
      <c r="AE353" s="3">
        <f t="shared" si="141"/>
        <v>9.3701066693081571E-3</v>
      </c>
      <c r="AF353" s="3">
        <f t="shared" si="133"/>
        <v>8.3980429027284367E-5</v>
      </c>
      <c r="AG353" s="3">
        <f t="shared" si="134"/>
        <v>2.7656294902535454E-2</v>
      </c>
      <c r="AH353" s="3">
        <f t="shared" si="135"/>
        <v>2.5244690809308372E-3</v>
      </c>
      <c r="AI353" s="3">
        <f t="shared" si="136"/>
        <v>1.3013511265642706E-7</v>
      </c>
      <c r="AJ353" s="3">
        <f t="shared" si="137"/>
        <v>9.270693869660948E-6</v>
      </c>
      <c r="AK353" s="3">
        <f t="shared" si="138"/>
        <v>5.491239483458347E-5</v>
      </c>
      <c r="AL353" s="3">
        <f t="shared" si="142"/>
        <v>3.9699164305618644E-2</v>
      </c>
      <c r="AM353" s="3">
        <f t="shared" si="143"/>
        <v>0.19924649132574115</v>
      </c>
      <c r="AO353" s="4">
        <f t="shared" si="144"/>
        <v>80.075350867425882</v>
      </c>
    </row>
    <row r="354" spans="1:41" x14ac:dyDescent="0.25">
      <c r="A354" t="s">
        <v>1485</v>
      </c>
      <c r="B354">
        <v>372</v>
      </c>
      <c r="C354">
        <v>16</v>
      </c>
      <c r="D354">
        <v>23.2</v>
      </c>
      <c r="E354" s="1">
        <v>0.94</v>
      </c>
      <c r="F354" t="s">
        <v>145</v>
      </c>
      <c r="G354" t="s">
        <v>145</v>
      </c>
      <c r="H354" t="s">
        <v>1486</v>
      </c>
      <c r="I354" t="s">
        <v>22</v>
      </c>
      <c r="J354" t="s">
        <v>22</v>
      </c>
      <c r="K354" t="s">
        <v>22</v>
      </c>
      <c r="L354" t="s">
        <v>176</v>
      </c>
      <c r="N354">
        <f t="shared" si="139"/>
        <v>4</v>
      </c>
      <c r="O354">
        <f t="shared" si="145"/>
        <v>4</v>
      </c>
      <c r="P354">
        <f t="shared" si="146"/>
        <v>362</v>
      </c>
      <c r="Q354">
        <f t="shared" si="147"/>
        <v>0</v>
      </c>
      <c r="R354">
        <f t="shared" si="148"/>
        <v>0</v>
      </c>
      <c r="S354">
        <f t="shared" si="149"/>
        <v>0</v>
      </c>
      <c r="T354">
        <f t="shared" si="150"/>
        <v>2</v>
      </c>
      <c r="U354" s="2">
        <f t="shared" si="132"/>
        <v>372</v>
      </c>
      <c r="W354" s="3">
        <f t="shared" si="140"/>
        <v>1.0752688172043012E-2</v>
      </c>
      <c r="X354" s="3">
        <f t="shared" si="151"/>
        <v>1.0752688172043012E-2</v>
      </c>
      <c r="Y354" s="3">
        <f t="shared" si="152"/>
        <v>0.9731182795698925</v>
      </c>
      <c r="Z354" s="3">
        <f t="shared" si="153"/>
        <v>0</v>
      </c>
      <c r="AA354" s="3">
        <f t="shared" si="154"/>
        <v>0</v>
      </c>
      <c r="AB354" s="3">
        <f t="shared" si="155"/>
        <v>0</v>
      </c>
      <c r="AC354" s="3">
        <f t="shared" si="156"/>
        <v>5.3763440860215058E-3</v>
      </c>
      <c r="AE354" s="3">
        <f t="shared" si="141"/>
        <v>9.9279016536101446E-3</v>
      </c>
      <c r="AF354" s="3">
        <f t="shared" si="133"/>
        <v>5.2125227924750385E-3</v>
      </c>
      <c r="AG354" s="3">
        <f t="shared" si="134"/>
        <v>5.8725147002272111E-2</v>
      </c>
      <c r="AH354" s="3">
        <f t="shared" si="135"/>
        <v>2.7233621635409178E-3</v>
      </c>
      <c r="AI354" s="3">
        <f t="shared" si="136"/>
        <v>2.4995772096567872E-6</v>
      </c>
      <c r="AJ354" s="3">
        <f t="shared" si="137"/>
        <v>9.270693869660948E-6</v>
      </c>
      <c r="AK354" s="3">
        <f t="shared" si="138"/>
        <v>1.8726365576524022E-4</v>
      </c>
      <c r="AL354" s="3">
        <f t="shared" si="142"/>
        <v>7.6787967538742771E-2</v>
      </c>
      <c r="AM354" s="3">
        <f t="shared" si="143"/>
        <v>0.27710641915831319</v>
      </c>
      <c r="AO354" s="4">
        <f t="shared" si="144"/>
        <v>72.289358084168683</v>
      </c>
    </row>
    <row r="355" spans="1:41" x14ac:dyDescent="0.25">
      <c r="A355" t="s">
        <v>1487</v>
      </c>
      <c r="B355">
        <v>212</v>
      </c>
      <c r="C355">
        <v>10</v>
      </c>
      <c r="D355">
        <v>21.2</v>
      </c>
      <c r="E355" s="1">
        <v>0.98</v>
      </c>
      <c r="F355" t="s">
        <v>1488</v>
      </c>
      <c r="G355" t="s">
        <v>296</v>
      </c>
      <c r="H355" t="s">
        <v>1489</v>
      </c>
      <c r="I355" t="s">
        <v>1490</v>
      </c>
      <c r="J355" t="s">
        <v>22</v>
      </c>
      <c r="K355" t="s">
        <v>22</v>
      </c>
      <c r="L355" t="s">
        <v>22</v>
      </c>
      <c r="N355">
        <f t="shared" si="139"/>
        <v>7</v>
      </c>
      <c r="O355">
        <f t="shared" si="145"/>
        <v>1</v>
      </c>
      <c r="P355">
        <f t="shared" si="146"/>
        <v>196</v>
      </c>
      <c r="Q355">
        <f t="shared" si="147"/>
        <v>8</v>
      </c>
      <c r="R355">
        <f t="shared" si="148"/>
        <v>0</v>
      </c>
      <c r="S355">
        <f t="shared" si="149"/>
        <v>0</v>
      </c>
      <c r="T355">
        <f t="shared" si="150"/>
        <v>0</v>
      </c>
      <c r="U355" s="2">
        <f t="shared" si="132"/>
        <v>212</v>
      </c>
      <c r="W355" s="3">
        <f t="shared" si="140"/>
        <v>3.3018867924528301E-2</v>
      </c>
      <c r="X355" s="3">
        <f t="shared" si="151"/>
        <v>4.7169811320754715E-3</v>
      </c>
      <c r="Y355" s="3">
        <f t="shared" si="152"/>
        <v>0.92452830188679247</v>
      </c>
      <c r="Z355" s="3">
        <f t="shared" si="153"/>
        <v>3.7735849056603772E-2</v>
      </c>
      <c r="AA355" s="3">
        <f t="shared" si="154"/>
        <v>0</v>
      </c>
      <c r="AB355" s="3">
        <f t="shared" si="155"/>
        <v>0</v>
      </c>
      <c r="AC355" s="3">
        <f t="shared" si="156"/>
        <v>0</v>
      </c>
      <c r="AE355" s="3">
        <f t="shared" si="141"/>
        <v>5.9865310519281439E-3</v>
      </c>
      <c r="AF355" s="3">
        <f t="shared" si="133"/>
        <v>6.1204821305017899E-3</v>
      </c>
      <c r="AG355" s="3">
        <f t="shared" si="134"/>
        <v>3.7536250056303525E-2</v>
      </c>
      <c r="AH355" s="3">
        <f t="shared" si="135"/>
        <v>2.0880231220494507E-4</v>
      </c>
      <c r="AI355" s="3">
        <f t="shared" si="136"/>
        <v>2.4995772096567872E-6</v>
      </c>
      <c r="AJ355" s="3">
        <f t="shared" si="137"/>
        <v>9.270693869660948E-6</v>
      </c>
      <c r="AK355" s="3">
        <f t="shared" si="138"/>
        <v>3.6331315241169355E-4</v>
      </c>
      <c r="AL355" s="3">
        <f t="shared" si="142"/>
        <v>5.0227148974429411E-2</v>
      </c>
      <c r="AM355" s="3">
        <f t="shared" si="143"/>
        <v>0.22411414273630617</v>
      </c>
      <c r="AO355" s="4">
        <f t="shared" si="144"/>
        <v>77.588585726369388</v>
      </c>
    </row>
    <row r="356" spans="1:41" x14ac:dyDescent="0.25">
      <c r="A356" t="s">
        <v>1491</v>
      </c>
      <c r="B356">
        <v>546</v>
      </c>
      <c r="C356">
        <v>25</v>
      </c>
      <c r="D356">
        <v>21.8</v>
      </c>
      <c r="E356" s="1">
        <v>0.06</v>
      </c>
      <c r="F356" t="s">
        <v>1492</v>
      </c>
      <c r="G356" t="s">
        <v>1164</v>
      </c>
      <c r="H356" t="s">
        <v>1493</v>
      </c>
      <c r="I356" t="s">
        <v>1494</v>
      </c>
      <c r="J356" t="s">
        <v>23</v>
      </c>
      <c r="K356" t="s">
        <v>20</v>
      </c>
      <c r="L356" t="s">
        <v>1495</v>
      </c>
      <c r="N356">
        <f t="shared" si="139"/>
        <v>434</v>
      </c>
      <c r="O356">
        <f t="shared" si="145"/>
        <v>19</v>
      </c>
      <c r="P356">
        <f t="shared" si="146"/>
        <v>47</v>
      </c>
      <c r="Q356">
        <f t="shared" si="147"/>
        <v>28</v>
      </c>
      <c r="R356">
        <f t="shared" si="148"/>
        <v>2</v>
      </c>
      <c r="S356">
        <f t="shared" si="149"/>
        <v>1</v>
      </c>
      <c r="T356">
        <f t="shared" si="150"/>
        <v>15</v>
      </c>
      <c r="U356" s="2">
        <f t="shared" si="132"/>
        <v>546</v>
      </c>
      <c r="W356" s="3">
        <f t="shared" si="140"/>
        <v>0.79487179487179482</v>
      </c>
      <c r="X356" s="3">
        <f t="shared" si="151"/>
        <v>3.47985347985348E-2</v>
      </c>
      <c r="Y356" s="3">
        <f t="shared" si="152"/>
        <v>8.608058608058608E-2</v>
      </c>
      <c r="Z356" s="3">
        <f t="shared" si="153"/>
        <v>5.128205128205128E-2</v>
      </c>
      <c r="AA356" s="3">
        <f t="shared" si="154"/>
        <v>3.663003663003663E-3</v>
      </c>
      <c r="AB356" s="3">
        <f t="shared" si="155"/>
        <v>1.8315018315018315E-3</v>
      </c>
      <c r="AC356" s="3">
        <f t="shared" si="156"/>
        <v>2.7472527472527472E-2</v>
      </c>
      <c r="AE356" s="3">
        <f t="shared" si="141"/>
        <v>0.46851321340137708</v>
      </c>
      <c r="AF356" s="3">
        <f t="shared" si="133"/>
        <v>2.3186109255713093E-3</v>
      </c>
      <c r="AG356" s="3">
        <f t="shared" si="134"/>
        <v>0.41564450332158953</v>
      </c>
      <c r="AH356" s="3">
        <f t="shared" si="135"/>
        <v>8.1683867139117659E-7</v>
      </c>
      <c r="AI356" s="3">
        <f t="shared" si="136"/>
        <v>4.334717906480757E-6</v>
      </c>
      <c r="AJ356" s="3">
        <f t="shared" si="137"/>
        <v>1.472047349539212E-6</v>
      </c>
      <c r="AK356" s="3">
        <f t="shared" si="138"/>
        <v>7.0757575770640123E-5</v>
      </c>
      <c r="AL356" s="3">
        <f t="shared" si="142"/>
        <v>0.88655370882823603</v>
      </c>
      <c r="AM356" s="3">
        <f t="shared" si="143"/>
        <v>0.94156981091591718</v>
      </c>
      <c r="AO356" s="4">
        <f t="shared" si="144"/>
        <v>5.8430189084082826</v>
      </c>
    </row>
    <row r="357" spans="1:41" x14ac:dyDescent="0.25">
      <c r="A357" t="s">
        <v>1496</v>
      </c>
      <c r="B357">
        <v>253</v>
      </c>
      <c r="C357">
        <v>11</v>
      </c>
      <c r="D357">
        <v>23</v>
      </c>
      <c r="E357" s="1">
        <v>0.92</v>
      </c>
      <c r="F357" t="s">
        <v>1497</v>
      </c>
      <c r="G357" t="s">
        <v>22</v>
      </c>
      <c r="H357" t="s">
        <v>1498</v>
      </c>
      <c r="I357" t="s">
        <v>29</v>
      </c>
      <c r="J357" t="s">
        <v>22</v>
      </c>
      <c r="K357" t="s">
        <v>22</v>
      </c>
      <c r="L357" t="s">
        <v>22</v>
      </c>
      <c r="N357">
        <f t="shared" si="139"/>
        <v>15</v>
      </c>
      <c r="O357">
        <f t="shared" si="145"/>
        <v>0</v>
      </c>
      <c r="P357">
        <f t="shared" si="146"/>
        <v>237</v>
      </c>
      <c r="Q357">
        <f t="shared" si="147"/>
        <v>1</v>
      </c>
      <c r="R357">
        <f t="shared" si="148"/>
        <v>0</v>
      </c>
      <c r="S357">
        <f t="shared" si="149"/>
        <v>0</v>
      </c>
      <c r="T357">
        <f t="shared" si="150"/>
        <v>0</v>
      </c>
      <c r="U357" s="2">
        <f t="shared" si="132"/>
        <v>253</v>
      </c>
      <c r="W357" s="3">
        <f t="shared" si="140"/>
        <v>5.9288537549407112E-2</v>
      </c>
      <c r="X357" s="3">
        <f t="shared" si="151"/>
        <v>0</v>
      </c>
      <c r="Y357" s="3">
        <f t="shared" si="152"/>
        <v>0.93675889328063244</v>
      </c>
      <c r="Z357" s="3">
        <f t="shared" si="153"/>
        <v>3.952569169960474E-3</v>
      </c>
      <c r="AA357" s="3">
        <f t="shared" si="154"/>
        <v>0</v>
      </c>
      <c r="AB357" s="3">
        <f t="shared" si="155"/>
        <v>0</v>
      </c>
      <c r="AC357" s="3">
        <f t="shared" si="156"/>
        <v>0</v>
      </c>
      <c r="AE357" s="3">
        <f t="shared" si="141"/>
        <v>2.6115173005525827E-3</v>
      </c>
      <c r="AF357" s="3">
        <f t="shared" si="133"/>
        <v>6.8807840252619193E-3</v>
      </c>
      <c r="AG357" s="3">
        <f t="shared" si="134"/>
        <v>4.2425014046645552E-2</v>
      </c>
      <c r="AH357" s="3">
        <f t="shared" si="135"/>
        <v>2.3264486617739352E-3</v>
      </c>
      <c r="AI357" s="3">
        <f t="shared" si="136"/>
        <v>2.4995772096567872E-6</v>
      </c>
      <c r="AJ357" s="3">
        <f t="shared" si="137"/>
        <v>9.270693869660948E-6</v>
      </c>
      <c r="AK357" s="3">
        <f t="shared" si="138"/>
        <v>3.6331315241169355E-4</v>
      </c>
      <c r="AL357" s="3">
        <f t="shared" si="142"/>
        <v>5.4618847457725002E-2</v>
      </c>
      <c r="AM357" s="3">
        <f t="shared" si="143"/>
        <v>0.23370675526763235</v>
      </c>
      <c r="AO357" s="4">
        <f t="shared" si="144"/>
        <v>76.629324473236764</v>
      </c>
    </row>
    <row r="358" spans="1:41" x14ac:dyDescent="0.25">
      <c r="A358" t="s">
        <v>1499</v>
      </c>
      <c r="B358">
        <v>473</v>
      </c>
      <c r="C358">
        <v>20</v>
      </c>
      <c r="D358">
        <v>23.6</v>
      </c>
      <c r="E358" s="1">
        <v>0.91</v>
      </c>
      <c r="F358" t="s">
        <v>82</v>
      </c>
      <c r="G358" t="s">
        <v>1500</v>
      </c>
      <c r="H358" t="s">
        <v>1501</v>
      </c>
      <c r="I358" t="s">
        <v>20</v>
      </c>
      <c r="J358" t="s">
        <v>20</v>
      </c>
      <c r="K358" t="s">
        <v>22</v>
      </c>
      <c r="L358" t="s">
        <v>997</v>
      </c>
      <c r="N358">
        <f t="shared" si="139"/>
        <v>3</v>
      </c>
      <c r="O358">
        <f t="shared" si="145"/>
        <v>127</v>
      </c>
      <c r="P358">
        <f t="shared" si="146"/>
        <v>336</v>
      </c>
      <c r="Q358">
        <f t="shared" si="147"/>
        <v>1</v>
      </c>
      <c r="R358">
        <f t="shared" si="148"/>
        <v>1</v>
      </c>
      <c r="S358">
        <f t="shared" si="149"/>
        <v>0</v>
      </c>
      <c r="T358">
        <f t="shared" si="150"/>
        <v>5</v>
      </c>
      <c r="U358" s="2">
        <f t="shared" si="132"/>
        <v>473</v>
      </c>
      <c r="W358" s="3">
        <f t="shared" si="140"/>
        <v>6.3424947145877377E-3</v>
      </c>
      <c r="X358" s="3">
        <f t="shared" si="151"/>
        <v>0.26849894291754756</v>
      </c>
      <c r="Y358" s="3">
        <f t="shared" si="152"/>
        <v>0.71035940803382669</v>
      </c>
      <c r="Z358" s="3">
        <f t="shared" si="153"/>
        <v>2.1141649048625794E-3</v>
      </c>
      <c r="AA358" s="3">
        <f t="shared" si="154"/>
        <v>2.1141649048625794E-3</v>
      </c>
      <c r="AB358" s="3">
        <f t="shared" si="155"/>
        <v>0</v>
      </c>
      <c r="AC358" s="3">
        <f t="shared" si="156"/>
        <v>1.0570824524312896E-2</v>
      </c>
      <c r="AE358" s="3">
        <f t="shared" si="141"/>
        <v>1.0826204722888215E-2</v>
      </c>
      <c r="AF358" s="3">
        <f t="shared" si="133"/>
        <v>3.4428227856621828E-2</v>
      </c>
      <c r="AG358" s="3">
        <f t="shared" si="134"/>
        <v>4.1722768177397185E-4</v>
      </c>
      <c r="AH358" s="3">
        <f t="shared" si="135"/>
        <v>2.5071729030501258E-3</v>
      </c>
      <c r="AI358" s="3">
        <f t="shared" si="136"/>
        <v>2.8425934938587788E-7</v>
      </c>
      <c r="AJ358" s="3">
        <f t="shared" si="137"/>
        <v>9.270693869660948E-6</v>
      </c>
      <c r="AK358" s="3">
        <f t="shared" si="138"/>
        <v>7.2079263004199662E-5</v>
      </c>
      <c r="AL358" s="3">
        <f t="shared" si="142"/>
        <v>4.8260467380557379E-2</v>
      </c>
      <c r="AM358" s="3">
        <f t="shared" si="143"/>
        <v>0.21968265152386834</v>
      </c>
      <c r="AO358" s="4">
        <f t="shared" si="144"/>
        <v>78.031734847613166</v>
      </c>
    </row>
    <row r="359" spans="1:41" x14ac:dyDescent="0.25">
      <c r="A359" t="s">
        <v>1502</v>
      </c>
      <c r="B359">
        <v>910</v>
      </c>
      <c r="C359">
        <v>37</v>
      </c>
      <c r="D359">
        <v>24.5</v>
      </c>
      <c r="E359" s="1">
        <v>0.9</v>
      </c>
      <c r="F359" t="s">
        <v>1503</v>
      </c>
      <c r="G359" t="s">
        <v>1504</v>
      </c>
      <c r="H359" t="s">
        <v>1505</v>
      </c>
      <c r="I359" t="s">
        <v>64</v>
      </c>
      <c r="J359" t="s">
        <v>64</v>
      </c>
      <c r="K359" t="s">
        <v>172</v>
      </c>
      <c r="L359" t="s">
        <v>1506</v>
      </c>
      <c r="N359">
        <f t="shared" si="139"/>
        <v>24</v>
      </c>
      <c r="O359">
        <f t="shared" si="145"/>
        <v>95</v>
      </c>
      <c r="P359">
        <f t="shared" si="146"/>
        <v>768</v>
      </c>
      <c r="Q359">
        <f t="shared" si="147"/>
        <v>1</v>
      </c>
      <c r="R359">
        <f t="shared" si="148"/>
        <v>1</v>
      </c>
      <c r="S359">
        <f t="shared" si="149"/>
        <v>3</v>
      </c>
      <c r="T359">
        <f t="shared" si="150"/>
        <v>18</v>
      </c>
      <c r="U359" s="2">
        <f t="shared" si="132"/>
        <v>910</v>
      </c>
      <c r="W359" s="3">
        <f t="shared" si="140"/>
        <v>2.6373626373626374E-2</v>
      </c>
      <c r="X359" s="3">
        <f t="shared" si="151"/>
        <v>0.1043956043956044</v>
      </c>
      <c r="Y359" s="3">
        <f t="shared" si="152"/>
        <v>0.84395604395604396</v>
      </c>
      <c r="Z359" s="3">
        <f t="shared" si="153"/>
        <v>1.0989010989010989E-3</v>
      </c>
      <c r="AA359" s="3">
        <f t="shared" si="154"/>
        <v>1.0989010989010989E-3</v>
      </c>
      <c r="AB359" s="3">
        <f t="shared" si="155"/>
        <v>3.2967032967032967E-3</v>
      </c>
      <c r="AC359" s="3">
        <f t="shared" si="156"/>
        <v>1.9780219780219779E-2</v>
      </c>
      <c r="AE359" s="3">
        <f t="shared" si="141"/>
        <v>7.0590105353157658E-3</v>
      </c>
      <c r="AF359" s="3">
        <f t="shared" si="133"/>
        <v>4.5989287093911444E-4</v>
      </c>
      <c r="AG359" s="3">
        <f t="shared" si="134"/>
        <v>1.2807558451982953E-2</v>
      </c>
      <c r="AH359" s="3">
        <f t="shared" si="135"/>
        <v>2.609875587696845E-3</v>
      </c>
      <c r="AI359" s="3">
        <f t="shared" si="136"/>
        <v>2.3242429331654497E-7</v>
      </c>
      <c r="AJ359" s="3">
        <f t="shared" si="137"/>
        <v>6.346463410599474E-8</v>
      </c>
      <c r="AK359" s="3">
        <f t="shared" si="138"/>
        <v>5.1760045921368926E-7</v>
      </c>
      <c r="AL359" s="3">
        <f t="shared" si="142"/>
        <v>2.293715093532131E-2</v>
      </c>
      <c r="AM359" s="3">
        <f t="shared" si="143"/>
        <v>0.15145015990523519</v>
      </c>
      <c r="AO359" s="4">
        <f t="shared" si="144"/>
        <v>84.854984009476482</v>
      </c>
    </row>
    <row r="360" spans="1:41" x14ac:dyDescent="0.25">
      <c r="A360" t="s">
        <v>1507</v>
      </c>
      <c r="B360">
        <v>517</v>
      </c>
      <c r="C360">
        <v>23</v>
      </c>
      <c r="D360">
        <v>22.4</v>
      </c>
      <c r="E360" s="1">
        <v>0.92</v>
      </c>
      <c r="F360" t="s">
        <v>729</v>
      </c>
      <c r="G360" t="s">
        <v>1508</v>
      </c>
      <c r="H360" t="s">
        <v>1509</v>
      </c>
      <c r="I360" t="s">
        <v>438</v>
      </c>
      <c r="J360" t="s">
        <v>20</v>
      </c>
      <c r="K360" t="s">
        <v>23</v>
      </c>
      <c r="L360" t="s">
        <v>85</v>
      </c>
      <c r="N360">
        <f t="shared" si="139"/>
        <v>24</v>
      </c>
      <c r="O360">
        <f t="shared" si="145"/>
        <v>15</v>
      </c>
      <c r="P360">
        <f t="shared" si="146"/>
        <v>453</v>
      </c>
      <c r="Q360">
        <f t="shared" si="147"/>
        <v>17</v>
      </c>
      <c r="R360">
        <f t="shared" si="148"/>
        <v>1</v>
      </c>
      <c r="S360">
        <f t="shared" si="149"/>
        <v>2</v>
      </c>
      <c r="T360">
        <f t="shared" si="150"/>
        <v>5</v>
      </c>
      <c r="U360" s="2">
        <f t="shared" si="132"/>
        <v>517</v>
      </c>
      <c r="W360" s="3">
        <f t="shared" si="140"/>
        <v>4.6421663442940041E-2</v>
      </c>
      <c r="X360" s="3">
        <f t="shared" si="151"/>
        <v>2.9013539651837523E-2</v>
      </c>
      <c r="Y360" s="3">
        <f t="shared" si="152"/>
        <v>0.87620889748549324</v>
      </c>
      <c r="Z360" s="3">
        <f t="shared" si="153"/>
        <v>3.2882011605415859E-2</v>
      </c>
      <c r="AA360" s="3">
        <f t="shared" si="154"/>
        <v>1.9342359767891683E-3</v>
      </c>
      <c r="AB360" s="3">
        <f t="shared" si="155"/>
        <v>3.8684719535783366E-3</v>
      </c>
      <c r="AC360" s="3">
        <f t="shared" si="156"/>
        <v>9.6711798839458421E-3</v>
      </c>
      <c r="AE360" s="3">
        <f t="shared" si="141"/>
        <v>4.0921456588711011E-3</v>
      </c>
      <c r="AF360" s="3">
        <f t="shared" si="133"/>
        <v>2.9091947650283032E-3</v>
      </c>
      <c r="AG360" s="3">
        <f t="shared" si="134"/>
        <v>2.1147947102301588E-2</v>
      </c>
      <c r="AH360" s="3">
        <f t="shared" si="135"/>
        <v>3.7263788946538545E-4</v>
      </c>
      <c r="AI360" s="3">
        <f t="shared" si="136"/>
        <v>1.2477203367699774E-7</v>
      </c>
      <c r="AJ360" s="3">
        <f t="shared" si="137"/>
        <v>6.7846610211757242E-7</v>
      </c>
      <c r="AK360" s="3">
        <f t="shared" si="138"/>
        <v>8.8164500783879444E-5</v>
      </c>
      <c r="AL360" s="3">
        <f t="shared" si="142"/>
        <v>2.8610893154586051E-2</v>
      </c>
      <c r="AM360" s="3">
        <f t="shared" si="143"/>
        <v>0.16914754847347346</v>
      </c>
      <c r="AO360" s="4">
        <f t="shared" si="144"/>
        <v>83.085245152652647</v>
      </c>
    </row>
    <row r="361" spans="1:41" x14ac:dyDescent="0.25">
      <c r="A361" t="s">
        <v>1510</v>
      </c>
      <c r="B361">
        <v>479</v>
      </c>
      <c r="C361">
        <v>22</v>
      </c>
      <c r="D361">
        <v>21.7</v>
      </c>
      <c r="E361" s="1">
        <v>0.7</v>
      </c>
      <c r="F361" t="s">
        <v>1511</v>
      </c>
      <c r="G361" t="s">
        <v>1512</v>
      </c>
      <c r="H361" t="s">
        <v>1513</v>
      </c>
      <c r="I361" t="s">
        <v>1514</v>
      </c>
      <c r="J361" t="s">
        <v>20</v>
      </c>
      <c r="K361" t="s">
        <v>22</v>
      </c>
      <c r="L361" t="s">
        <v>1515</v>
      </c>
      <c r="N361">
        <f t="shared" si="139"/>
        <v>88</v>
      </c>
      <c r="O361">
        <f t="shared" si="145"/>
        <v>24</v>
      </c>
      <c r="P361">
        <f t="shared" si="146"/>
        <v>295</v>
      </c>
      <c r="Q361">
        <f t="shared" si="147"/>
        <v>62</v>
      </c>
      <c r="R361">
        <f t="shared" si="148"/>
        <v>1</v>
      </c>
      <c r="S361">
        <f t="shared" si="149"/>
        <v>0</v>
      </c>
      <c r="T361">
        <f t="shared" si="150"/>
        <v>9</v>
      </c>
      <c r="U361" s="2">
        <f t="shared" si="132"/>
        <v>479</v>
      </c>
      <c r="W361" s="3">
        <f t="shared" si="140"/>
        <v>0.1837160751565762</v>
      </c>
      <c r="X361" s="3">
        <f t="shared" si="151"/>
        <v>5.0104384133611693E-2</v>
      </c>
      <c r="Y361" s="3">
        <f t="shared" si="152"/>
        <v>0.615866388308977</v>
      </c>
      <c r="Z361" s="3">
        <f t="shared" si="153"/>
        <v>0.12943632567849686</v>
      </c>
      <c r="AA361" s="3">
        <f t="shared" si="154"/>
        <v>2.0876826722338203E-3</v>
      </c>
      <c r="AB361" s="3">
        <f t="shared" si="155"/>
        <v>0</v>
      </c>
      <c r="AC361" s="3">
        <f t="shared" si="156"/>
        <v>1.8789144050104383E-2</v>
      </c>
      <c r="AE361" s="3">
        <f t="shared" si="141"/>
        <v>5.3764868230391887E-3</v>
      </c>
      <c r="AF361" s="3">
        <f t="shared" si="133"/>
        <v>1.0788667632521745E-3</v>
      </c>
      <c r="AG361" s="3">
        <f t="shared" si="134"/>
        <v>1.3206416008810069E-2</v>
      </c>
      <c r="AH361" s="3">
        <f t="shared" si="135"/>
        <v>5.967637142272374E-3</v>
      </c>
      <c r="AI361" s="3">
        <f t="shared" si="136"/>
        <v>2.5672213546701876E-7</v>
      </c>
      <c r="AJ361" s="3">
        <f t="shared" si="137"/>
        <v>9.270693869660948E-6</v>
      </c>
      <c r="AK361" s="3">
        <f t="shared" si="138"/>
        <v>7.3783498505864778E-8</v>
      </c>
      <c r="AL361" s="3">
        <f t="shared" si="142"/>
        <v>2.5639007936877442E-2</v>
      </c>
      <c r="AM361" s="3">
        <f t="shared" si="143"/>
        <v>0.16012185340195587</v>
      </c>
      <c r="AO361" s="4">
        <f t="shared" si="144"/>
        <v>83.987814659804414</v>
      </c>
    </row>
    <row r="362" spans="1:41" x14ac:dyDescent="0.25">
      <c r="A362" t="s">
        <v>1516</v>
      </c>
      <c r="B362">
        <v>299</v>
      </c>
      <c r="C362">
        <v>14</v>
      </c>
      <c r="D362">
        <v>21.3</v>
      </c>
      <c r="E362" s="1">
        <v>0.87</v>
      </c>
      <c r="F362" t="s">
        <v>1517</v>
      </c>
      <c r="G362" t="s">
        <v>1518</v>
      </c>
      <c r="H362" t="s">
        <v>1519</v>
      </c>
      <c r="I362" t="s">
        <v>1520</v>
      </c>
      <c r="J362" t="s">
        <v>22</v>
      </c>
      <c r="K362" t="s">
        <v>22</v>
      </c>
      <c r="L362" t="s">
        <v>1521</v>
      </c>
      <c r="N362">
        <f t="shared" si="139"/>
        <v>13</v>
      </c>
      <c r="O362">
        <f t="shared" si="145"/>
        <v>21</v>
      </c>
      <c r="P362">
        <f t="shared" si="146"/>
        <v>235</v>
      </c>
      <c r="Q362">
        <f t="shared" si="147"/>
        <v>22</v>
      </c>
      <c r="R362">
        <f t="shared" si="148"/>
        <v>0</v>
      </c>
      <c r="S362">
        <f t="shared" si="149"/>
        <v>0</v>
      </c>
      <c r="T362">
        <f t="shared" si="150"/>
        <v>8</v>
      </c>
      <c r="U362" s="2">
        <f t="shared" si="132"/>
        <v>299</v>
      </c>
      <c r="W362" s="3">
        <f t="shared" si="140"/>
        <v>4.3478260869565216E-2</v>
      </c>
      <c r="X362" s="3">
        <f t="shared" si="151"/>
        <v>7.0234113712374577E-2</v>
      </c>
      <c r="Y362" s="3">
        <f t="shared" si="152"/>
        <v>0.78595317725752512</v>
      </c>
      <c r="Z362" s="3">
        <f t="shared" si="153"/>
        <v>7.3578595317725759E-2</v>
      </c>
      <c r="AA362" s="3">
        <f t="shared" si="154"/>
        <v>0</v>
      </c>
      <c r="AB362" s="3">
        <f t="shared" si="155"/>
        <v>0</v>
      </c>
      <c r="AC362" s="3">
        <f t="shared" si="156"/>
        <v>2.6755852842809364E-2</v>
      </c>
      <c r="AE362" s="3">
        <f t="shared" si="141"/>
        <v>4.477387501538593E-3</v>
      </c>
      <c r="AF362" s="3">
        <f t="shared" si="133"/>
        <v>1.6170626176421538E-4</v>
      </c>
      <c r="AG362" s="3">
        <f t="shared" si="134"/>
        <v>3.043466000277089E-3</v>
      </c>
      <c r="AH362" s="3">
        <f t="shared" si="135"/>
        <v>4.5764987061721051E-4</v>
      </c>
      <c r="AI362" s="3">
        <f t="shared" si="136"/>
        <v>2.4995772096567872E-6</v>
      </c>
      <c r="AJ362" s="3">
        <f t="shared" si="137"/>
        <v>9.270693869660948E-6</v>
      </c>
      <c r="AK362" s="3">
        <f t="shared" si="138"/>
        <v>5.9214219449755012E-5</v>
      </c>
      <c r="AL362" s="3">
        <f t="shared" si="142"/>
        <v>8.2111941247261806E-3</v>
      </c>
      <c r="AM362" s="3">
        <f t="shared" si="143"/>
        <v>9.0615639515075883E-2</v>
      </c>
      <c r="AO362" s="4">
        <f t="shared" si="144"/>
        <v>90.938436048492406</v>
      </c>
    </row>
    <row r="363" spans="1:41" x14ac:dyDescent="0.25">
      <c r="A363" t="s">
        <v>1522</v>
      </c>
      <c r="B363">
        <v>501</v>
      </c>
      <c r="C363">
        <v>22</v>
      </c>
      <c r="D363">
        <v>22.7</v>
      </c>
      <c r="E363" s="1">
        <v>0.89</v>
      </c>
      <c r="F363" t="s">
        <v>154</v>
      </c>
      <c r="G363" t="s">
        <v>23</v>
      </c>
      <c r="H363" t="s">
        <v>1523</v>
      </c>
      <c r="I363" t="s">
        <v>20</v>
      </c>
      <c r="J363" t="s">
        <v>20</v>
      </c>
      <c r="K363" t="s">
        <v>22</v>
      </c>
      <c r="L363" t="s">
        <v>20</v>
      </c>
      <c r="N363">
        <f t="shared" si="139"/>
        <v>7</v>
      </c>
      <c r="O363">
        <f t="shared" si="145"/>
        <v>2</v>
      </c>
      <c r="P363">
        <f t="shared" si="146"/>
        <v>489</v>
      </c>
      <c r="Q363">
        <f t="shared" si="147"/>
        <v>1</v>
      </c>
      <c r="R363">
        <f t="shared" si="148"/>
        <v>1</v>
      </c>
      <c r="S363">
        <f t="shared" si="149"/>
        <v>0</v>
      </c>
      <c r="T363">
        <f t="shared" si="150"/>
        <v>1</v>
      </c>
      <c r="U363" s="2">
        <f t="shared" si="132"/>
        <v>501</v>
      </c>
      <c r="W363" s="3">
        <f t="shared" si="140"/>
        <v>1.3972055888223553E-2</v>
      </c>
      <c r="X363" s="3">
        <f t="shared" si="151"/>
        <v>3.9920159680638719E-3</v>
      </c>
      <c r="Y363" s="3">
        <f t="shared" si="152"/>
        <v>0.9760479041916168</v>
      </c>
      <c r="Z363" s="3">
        <f t="shared" si="153"/>
        <v>1.996007984031936E-3</v>
      </c>
      <c r="AA363" s="3">
        <f t="shared" si="154"/>
        <v>1.996007984031936E-3</v>
      </c>
      <c r="AB363" s="3">
        <f t="shared" si="155"/>
        <v>0</v>
      </c>
      <c r="AC363" s="3">
        <f t="shared" si="156"/>
        <v>1.996007984031936E-3</v>
      </c>
      <c r="AE363" s="3">
        <f t="shared" si="141"/>
        <v>9.2967177486102393E-3</v>
      </c>
      <c r="AF363" s="3">
        <f t="shared" si="133"/>
        <v>6.2344408442113856E-3</v>
      </c>
      <c r="AG363" s="3">
        <f t="shared" si="134"/>
        <v>6.0153617506839153E-2</v>
      </c>
      <c r="AH363" s="3">
        <f t="shared" si="135"/>
        <v>2.5190194946128237E-3</v>
      </c>
      <c r="AI363" s="3">
        <f t="shared" si="136"/>
        <v>1.7222737185482437E-7</v>
      </c>
      <c r="AJ363" s="3">
        <f t="shared" si="137"/>
        <v>9.270693869660948E-6</v>
      </c>
      <c r="AK363" s="3">
        <f t="shared" si="138"/>
        <v>2.912062811976618E-4</v>
      </c>
      <c r="AL363" s="3">
        <f t="shared" si="142"/>
        <v>7.8504444796712772E-2</v>
      </c>
      <c r="AM363" s="3">
        <f t="shared" si="143"/>
        <v>0.28018644649003416</v>
      </c>
      <c r="AO363" s="4">
        <f t="shared" si="144"/>
        <v>71.98135535099658</v>
      </c>
    </row>
    <row r="364" spans="1:41" x14ac:dyDescent="0.25">
      <c r="A364" t="s">
        <v>1524</v>
      </c>
      <c r="B364">
        <v>795</v>
      </c>
      <c r="C364">
        <v>33</v>
      </c>
      <c r="D364">
        <v>24</v>
      </c>
      <c r="E364" s="1">
        <v>0.97</v>
      </c>
      <c r="F364" t="s">
        <v>52</v>
      </c>
      <c r="G364" t="s">
        <v>1525</v>
      </c>
      <c r="H364" t="s">
        <v>1526</v>
      </c>
      <c r="I364" t="s">
        <v>22</v>
      </c>
      <c r="J364" t="s">
        <v>65</v>
      </c>
      <c r="K364" t="s">
        <v>22</v>
      </c>
      <c r="L364" t="s">
        <v>960</v>
      </c>
      <c r="N364">
        <f t="shared" si="139"/>
        <v>6</v>
      </c>
      <c r="O364">
        <f t="shared" si="145"/>
        <v>119</v>
      </c>
      <c r="P364">
        <f t="shared" si="146"/>
        <v>658</v>
      </c>
      <c r="Q364">
        <f t="shared" si="147"/>
        <v>0</v>
      </c>
      <c r="R364">
        <f t="shared" si="148"/>
        <v>3</v>
      </c>
      <c r="S364">
        <f t="shared" si="149"/>
        <v>0</v>
      </c>
      <c r="T364">
        <f t="shared" si="150"/>
        <v>9</v>
      </c>
      <c r="U364" s="2">
        <f t="shared" si="132"/>
        <v>795</v>
      </c>
      <c r="W364" s="3">
        <f t="shared" si="140"/>
        <v>7.5471698113207548E-3</v>
      </c>
      <c r="X364" s="3">
        <f t="shared" si="151"/>
        <v>0.14968553459119496</v>
      </c>
      <c r="Y364" s="3">
        <f t="shared" si="152"/>
        <v>0.82767295597484281</v>
      </c>
      <c r="Z364" s="3">
        <f t="shared" si="153"/>
        <v>0</v>
      </c>
      <c r="AA364" s="3">
        <f t="shared" si="154"/>
        <v>3.7735849056603774E-3</v>
      </c>
      <c r="AB364" s="3">
        <f t="shared" si="155"/>
        <v>0</v>
      </c>
      <c r="AC364" s="3">
        <f t="shared" si="156"/>
        <v>1.1320754716981131E-2</v>
      </c>
      <c r="AE364" s="3">
        <f t="shared" si="141"/>
        <v>1.0576965367190584E-2</v>
      </c>
      <c r="AF364" s="3">
        <f t="shared" si="133"/>
        <v>4.4535659883143501E-3</v>
      </c>
      <c r="AG364" s="3">
        <f t="shared" si="134"/>
        <v>9.3871675100334635E-3</v>
      </c>
      <c r="AH364" s="3">
        <f t="shared" si="135"/>
        <v>2.7233621635409178E-3</v>
      </c>
      <c r="AI364" s="3">
        <f t="shared" si="136"/>
        <v>4.8074060884856861E-6</v>
      </c>
      <c r="AJ364" s="3">
        <f t="shared" si="137"/>
        <v>9.270693869660948E-6</v>
      </c>
      <c r="AK364" s="3">
        <f t="shared" si="138"/>
        <v>5.9907917559459376E-5</v>
      </c>
      <c r="AL364" s="3">
        <f t="shared" si="142"/>
        <v>2.7215047046596923E-2</v>
      </c>
      <c r="AM364" s="3">
        <f t="shared" si="143"/>
        <v>0.16496983677811203</v>
      </c>
      <c r="AO364" s="4">
        <f t="shared" si="144"/>
        <v>83.503016322188799</v>
      </c>
    </row>
    <row r="365" spans="1:41" x14ac:dyDescent="0.25">
      <c r="A365" t="s">
        <v>1527</v>
      </c>
      <c r="B365">
        <v>337</v>
      </c>
      <c r="C365">
        <v>16</v>
      </c>
      <c r="D365">
        <v>21</v>
      </c>
      <c r="E365" s="1">
        <v>0.57999999999999996</v>
      </c>
      <c r="F365" t="s">
        <v>1528</v>
      </c>
      <c r="G365" t="s">
        <v>1529</v>
      </c>
      <c r="H365" t="s">
        <v>1530</v>
      </c>
      <c r="I365" t="s">
        <v>1531</v>
      </c>
      <c r="J365" t="s">
        <v>32</v>
      </c>
      <c r="K365" t="s">
        <v>32</v>
      </c>
      <c r="L365" t="s">
        <v>248</v>
      </c>
      <c r="N365">
        <f t="shared" si="139"/>
        <v>94</v>
      </c>
      <c r="O365">
        <f t="shared" si="145"/>
        <v>18</v>
      </c>
      <c r="P365">
        <f t="shared" si="146"/>
        <v>135</v>
      </c>
      <c r="Q365">
        <f t="shared" si="147"/>
        <v>79</v>
      </c>
      <c r="R365">
        <f t="shared" si="148"/>
        <v>1</v>
      </c>
      <c r="S365">
        <f t="shared" si="149"/>
        <v>1</v>
      </c>
      <c r="T365">
        <f t="shared" si="150"/>
        <v>9</v>
      </c>
      <c r="U365" s="2">
        <f t="shared" si="132"/>
        <v>337</v>
      </c>
      <c r="W365" s="3">
        <f t="shared" si="140"/>
        <v>0.27893175074183979</v>
      </c>
      <c r="X365" s="3">
        <f t="shared" si="151"/>
        <v>5.3412462908011868E-2</v>
      </c>
      <c r="Y365" s="3">
        <f t="shared" si="152"/>
        <v>0.40059347181008903</v>
      </c>
      <c r="Z365" s="3">
        <f t="shared" si="153"/>
        <v>0.23442136498516319</v>
      </c>
      <c r="AA365" s="3">
        <f t="shared" si="154"/>
        <v>2.967359050445104E-3</v>
      </c>
      <c r="AB365" s="3">
        <f t="shared" si="155"/>
        <v>2.967359050445104E-3</v>
      </c>
      <c r="AC365" s="3">
        <f t="shared" si="156"/>
        <v>2.6706231454005934E-2</v>
      </c>
      <c r="AE365" s="3">
        <f t="shared" si="141"/>
        <v>2.8405801182176345E-2</v>
      </c>
      <c r="AF365" s="3">
        <f t="shared" si="133"/>
        <v>8.7249512782038355E-4</v>
      </c>
      <c r="AG365" s="3">
        <f t="shared" si="134"/>
        <v>0.10902681506488256</v>
      </c>
      <c r="AH365" s="3">
        <f t="shared" si="135"/>
        <v>3.3209785634117577E-2</v>
      </c>
      <c r="AI365" s="3">
        <f t="shared" si="136"/>
        <v>1.9219772027558508E-6</v>
      </c>
      <c r="AJ365" s="3">
        <f t="shared" si="137"/>
        <v>5.994222648498848E-9</v>
      </c>
      <c r="AK365" s="3">
        <f t="shared" si="138"/>
        <v>5.8453000855898459E-5</v>
      </c>
      <c r="AL365" s="3">
        <f t="shared" si="142"/>
        <v>0.17157527798127814</v>
      </c>
      <c r="AM365" s="3">
        <f t="shared" si="143"/>
        <v>0.41421646271156115</v>
      </c>
      <c r="AO365" s="4">
        <f t="shared" si="144"/>
        <v>58.578353728843886</v>
      </c>
    </row>
    <row r="366" spans="1:41" x14ac:dyDescent="0.25">
      <c r="A366" t="s">
        <v>1532</v>
      </c>
      <c r="B366">
        <v>385</v>
      </c>
      <c r="C366">
        <v>17</v>
      </c>
      <c r="D366">
        <v>22.6</v>
      </c>
      <c r="E366" s="1">
        <v>0.83</v>
      </c>
      <c r="F366" t="s">
        <v>1533</v>
      </c>
      <c r="G366" t="s">
        <v>1534</v>
      </c>
      <c r="H366" t="s">
        <v>1535</v>
      </c>
      <c r="I366" t="s">
        <v>1536</v>
      </c>
      <c r="J366" t="s">
        <v>22</v>
      </c>
      <c r="K366" t="s">
        <v>22</v>
      </c>
      <c r="L366" t="s">
        <v>681</v>
      </c>
      <c r="N366">
        <f t="shared" si="139"/>
        <v>30</v>
      </c>
      <c r="O366">
        <f t="shared" si="145"/>
        <v>11</v>
      </c>
      <c r="P366">
        <f t="shared" si="146"/>
        <v>295</v>
      </c>
      <c r="Q366">
        <f t="shared" si="147"/>
        <v>40</v>
      </c>
      <c r="R366">
        <f t="shared" si="148"/>
        <v>0</v>
      </c>
      <c r="S366">
        <f t="shared" si="149"/>
        <v>0</v>
      </c>
      <c r="T366">
        <f t="shared" si="150"/>
        <v>9</v>
      </c>
      <c r="U366" s="2">
        <f t="shared" si="132"/>
        <v>385</v>
      </c>
      <c r="W366" s="3">
        <f t="shared" si="140"/>
        <v>7.792207792207792E-2</v>
      </c>
      <c r="X366" s="3">
        <f t="shared" si="151"/>
        <v>2.8571428571428571E-2</v>
      </c>
      <c r="Y366" s="3">
        <f t="shared" si="152"/>
        <v>0.76623376623376627</v>
      </c>
      <c r="Z366" s="3">
        <f t="shared" si="153"/>
        <v>0.1038961038961039</v>
      </c>
      <c r="AA366" s="3">
        <f t="shared" si="154"/>
        <v>0</v>
      </c>
      <c r="AB366" s="3">
        <f t="shared" si="155"/>
        <v>0</v>
      </c>
      <c r="AC366" s="3">
        <f t="shared" si="156"/>
        <v>2.3376623376623377E-2</v>
      </c>
      <c r="AE366" s="3">
        <f t="shared" si="141"/>
        <v>1.0542662478845242E-3</v>
      </c>
      <c r="AF366" s="3">
        <f t="shared" si="133"/>
        <v>2.9570824752677975E-3</v>
      </c>
      <c r="AG366" s="3">
        <f t="shared" si="134"/>
        <v>1.2565753293067418E-3</v>
      </c>
      <c r="AH366" s="3">
        <f t="shared" si="135"/>
        <v>2.6739511276029286E-3</v>
      </c>
      <c r="AI366" s="3">
        <f t="shared" si="136"/>
        <v>2.4995772096567872E-6</v>
      </c>
      <c r="AJ366" s="3">
        <f t="shared" si="137"/>
        <v>9.270693869660948E-6</v>
      </c>
      <c r="AK366" s="3">
        <f t="shared" si="138"/>
        <v>1.8626545214950787E-5</v>
      </c>
      <c r="AL366" s="3">
        <f t="shared" si="142"/>
        <v>7.9722719963562592E-3</v>
      </c>
      <c r="AM366" s="3">
        <f t="shared" si="143"/>
        <v>8.9287580302952876E-2</v>
      </c>
      <c r="AO366" s="4">
        <f t="shared" si="144"/>
        <v>91.071241969704715</v>
      </c>
    </row>
    <row r="367" spans="1:41" x14ac:dyDescent="0.25">
      <c r="A367" t="s">
        <v>1537</v>
      </c>
      <c r="B367">
        <v>568</v>
      </c>
      <c r="C367">
        <v>26</v>
      </c>
      <c r="D367">
        <v>21.8</v>
      </c>
      <c r="E367" s="1">
        <v>0.96</v>
      </c>
      <c r="F367" t="s">
        <v>20</v>
      </c>
      <c r="G367" t="s">
        <v>1538</v>
      </c>
      <c r="H367" t="s">
        <v>1539</v>
      </c>
      <c r="I367" t="s">
        <v>22</v>
      </c>
      <c r="J367" t="s">
        <v>23</v>
      </c>
      <c r="K367" t="s">
        <v>22</v>
      </c>
      <c r="L367" t="s">
        <v>23</v>
      </c>
      <c r="N367">
        <f t="shared" si="139"/>
        <v>1</v>
      </c>
      <c r="O367">
        <f t="shared" si="145"/>
        <v>85</v>
      </c>
      <c r="P367">
        <f t="shared" si="146"/>
        <v>478</v>
      </c>
      <c r="Q367">
        <f t="shared" si="147"/>
        <v>0</v>
      </c>
      <c r="R367">
        <f t="shared" si="148"/>
        <v>2</v>
      </c>
      <c r="S367">
        <f t="shared" si="149"/>
        <v>0</v>
      </c>
      <c r="T367">
        <f t="shared" si="150"/>
        <v>2</v>
      </c>
      <c r="U367" s="2">
        <f t="shared" si="132"/>
        <v>568</v>
      </c>
      <c r="W367" s="3">
        <f t="shared" si="140"/>
        <v>1.7605633802816902E-3</v>
      </c>
      <c r="X367" s="3">
        <f t="shared" si="151"/>
        <v>0.14964788732394366</v>
      </c>
      <c r="Y367" s="3">
        <f t="shared" si="152"/>
        <v>0.84154929577464788</v>
      </c>
      <c r="Z367" s="3">
        <f t="shared" si="153"/>
        <v>0</v>
      </c>
      <c r="AA367" s="3">
        <f t="shared" si="154"/>
        <v>3.5211267605633804E-3</v>
      </c>
      <c r="AB367" s="3">
        <f t="shared" si="155"/>
        <v>0</v>
      </c>
      <c r="AC367" s="3">
        <f t="shared" si="156"/>
        <v>3.5211267605633804E-3</v>
      </c>
      <c r="AE367" s="3">
        <f t="shared" si="141"/>
        <v>1.1800690018984428E-2</v>
      </c>
      <c r="AF367" s="3">
        <f t="shared" si="133"/>
        <v>4.4485426216197875E-3</v>
      </c>
      <c r="AG367" s="3">
        <f t="shared" si="134"/>
        <v>1.2268605175614365E-2</v>
      </c>
      <c r="AH367" s="3">
        <f t="shared" si="135"/>
        <v>2.7233621635409178E-3</v>
      </c>
      <c r="AI367" s="3">
        <f t="shared" si="136"/>
        <v>3.7640719554055929E-6</v>
      </c>
      <c r="AJ367" s="3">
        <f t="shared" si="137"/>
        <v>9.270693869660948E-6</v>
      </c>
      <c r="AK367" s="3">
        <f t="shared" si="138"/>
        <v>2.414806745888117E-4</v>
      </c>
      <c r="AL367" s="3">
        <f t="shared" si="142"/>
        <v>3.1495715420173376E-2</v>
      </c>
      <c r="AM367" s="3">
        <f t="shared" si="143"/>
        <v>0.17747032264627621</v>
      </c>
      <c r="AO367" s="4">
        <f t="shared" si="144"/>
        <v>82.25296773537238</v>
      </c>
    </row>
    <row r="368" spans="1:41" x14ac:dyDescent="0.25">
      <c r="A368" t="s">
        <v>1540</v>
      </c>
      <c r="B368">
        <v>205</v>
      </c>
      <c r="C368">
        <v>9</v>
      </c>
      <c r="D368">
        <v>22.7</v>
      </c>
      <c r="E368" s="1">
        <v>0.63</v>
      </c>
      <c r="F368" t="s">
        <v>1541</v>
      </c>
      <c r="G368" t="s">
        <v>1541</v>
      </c>
      <c r="H368" t="s">
        <v>1542</v>
      </c>
      <c r="I368" t="s">
        <v>1543</v>
      </c>
      <c r="J368" t="s">
        <v>22</v>
      </c>
      <c r="K368" t="s">
        <v>22</v>
      </c>
      <c r="L368" t="s">
        <v>1544</v>
      </c>
      <c r="N368">
        <f t="shared" si="139"/>
        <v>17</v>
      </c>
      <c r="O368">
        <f t="shared" si="145"/>
        <v>17</v>
      </c>
      <c r="P368">
        <f t="shared" si="146"/>
        <v>140</v>
      </c>
      <c r="Q368">
        <f t="shared" si="147"/>
        <v>10</v>
      </c>
      <c r="R368">
        <f t="shared" si="148"/>
        <v>0</v>
      </c>
      <c r="S368">
        <f t="shared" si="149"/>
        <v>0</v>
      </c>
      <c r="T368">
        <f t="shared" si="150"/>
        <v>21</v>
      </c>
      <c r="U368" s="2">
        <f t="shared" si="132"/>
        <v>205</v>
      </c>
      <c r="W368" s="3">
        <f t="shared" si="140"/>
        <v>8.2926829268292687E-2</v>
      </c>
      <c r="X368" s="3">
        <f t="shared" si="151"/>
        <v>8.2926829268292687E-2</v>
      </c>
      <c r="Y368" s="3">
        <f t="shared" si="152"/>
        <v>0.68292682926829273</v>
      </c>
      <c r="Z368" s="3">
        <f t="shared" si="153"/>
        <v>4.878048780487805E-2</v>
      </c>
      <c r="AA368" s="3">
        <f t="shared" si="154"/>
        <v>0</v>
      </c>
      <c r="AB368" s="3">
        <f t="shared" si="155"/>
        <v>0</v>
      </c>
      <c r="AC368" s="3">
        <f t="shared" si="156"/>
        <v>0.1024390243902439</v>
      </c>
      <c r="AE368" s="3">
        <f t="shared" si="141"/>
        <v>7.5431057263356514E-4</v>
      </c>
      <c r="AF368" s="3">
        <f t="shared" si="133"/>
        <v>5.5989697911201622E-10</v>
      </c>
      <c r="AG368" s="3">
        <f t="shared" si="134"/>
        <v>2.2904581016942307E-3</v>
      </c>
      <c r="AH368" s="3">
        <f t="shared" si="135"/>
        <v>1.1596440998039612E-5</v>
      </c>
      <c r="AI368" s="3">
        <f t="shared" si="136"/>
        <v>2.4995772096567872E-6</v>
      </c>
      <c r="AJ368" s="3">
        <f t="shared" si="137"/>
        <v>9.270693869660948E-6</v>
      </c>
      <c r="AK368" s="3">
        <f t="shared" si="138"/>
        <v>6.9519324328391257E-3</v>
      </c>
      <c r="AL368" s="3">
        <f t="shared" si="142"/>
        <v>1.0020068379141258E-2</v>
      </c>
      <c r="AM368" s="3">
        <f t="shared" si="143"/>
        <v>0.10010029160367745</v>
      </c>
      <c r="AO368" s="4">
        <f t="shared" si="144"/>
        <v>89.98997083963225</v>
      </c>
    </row>
    <row r="369" spans="1:41" x14ac:dyDescent="0.25">
      <c r="A369" t="s">
        <v>1545</v>
      </c>
      <c r="B369">
        <v>786</v>
      </c>
      <c r="C369">
        <v>34</v>
      </c>
      <c r="D369">
        <v>23.1</v>
      </c>
      <c r="E369" s="1">
        <v>0.84</v>
      </c>
      <c r="F369" t="s">
        <v>1546</v>
      </c>
      <c r="G369" t="s">
        <v>1547</v>
      </c>
      <c r="H369" t="s">
        <v>1548</v>
      </c>
      <c r="I369" t="s">
        <v>1549</v>
      </c>
      <c r="J369" t="s">
        <v>22</v>
      </c>
      <c r="K369" t="s">
        <v>1096</v>
      </c>
      <c r="L369" t="s">
        <v>960</v>
      </c>
      <c r="N369">
        <f t="shared" si="139"/>
        <v>36</v>
      </c>
      <c r="O369">
        <f t="shared" si="145"/>
        <v>55</v>
      </c>
      <c r="P369">
        <f t="shared" si="146"/>
        <v>638</v>
      </c>
      <c r="Q369">
        <f t="shared" si="147"/>
        <v>30</v>
      </c>
      <c r="R369">
        <f t="shared" si="148"/>
        <v>0</v>
      </c>
      <c r="S369">
        <f t="shared" si="149"/>
        <v>18</v>
      </c>
      <c r="T369">
        <f t="shared" si="150"/>
        <v>9</v>
      </c>
      <c r="U369" s="2">
        <f t="shared" si="132"/>
        <v>786</v>
      </c>
      <c r="W369" s="3">
        <f t="shared" si="140"/>
        <v>4.5801526717557252E-2</v>
      </c>
      <c r="X369" s="3">
        <f t="shared" si="151"/>
        <v>6.9974554707379136E-2</v>
      </c>
      <c r="Y369" s="3">
        <f t="shared" si="152"/>
        <v>0.81170483460559795</v>
      </c>
      <c r="Z369" s="3">
        <f t="shared" si="153"/>
        <v>3.8167938931297711E-2</v>
      </c>
      <c r="AA369" s="3">
        <f t="shared" si="154"/>
        <v>0</v>
      </c>
      <c r="AB369" s="3">
        <f t="shared" si="155"/>
        <v>2.2900763358778626E-2</v>
      </c>
      <c r="AC369" s="3">
        <f t="shared" si="156"/>
        <v>1.1450381679389313E-2</v>
      </c>
      <c r="AE369" s="3">
        <f t="shared" si="141"/>
        <v>4.1718703733243535E-3</v>
      </c>
      <c r="AF369" s="3">
        <f t="shared" si="133"/>
        <v>1.6837493332629076E-4</v>
      </c>
      <c r="AG369" s="3">
        <f t="shared" si="134"/>
        <v>6.5479290120899368E-3</v>
      </c>
      <c r="AH369" s="3">
        <f t="shared" si="135"/>
        <v>1.9650162210162989E-4</v>
      </c>
      <c r="AI369" s="3">
        <f t="shared" si="136"/>
        <v>2.4995772096567872E-6</v>
      </c>
      <c r="AJ369" s="3">
        <f t="shared" si="137"/>
        <v>3.9426001892211112E-4</v>
      </c>
      <c r="AK369" s="3">
        <f t="shared" si="138"/>
        <v>5.7918090012390049E-5</v>
      </c>
      <c r="AL369" s="3">
        <f t="shared" si="142"/>
        <v>1.153935362698637E-2</v>
      </c>
      <c r="AM369" s="3">
        <f t="shared" si="143"/>
        <v>0.10742138347175748</v>
      </c>
      <c r="AO369" s="4">
        <f t="shared" si="144"/>
        <v>89.257861652824246</v>
      </c>
    </row>
    <row r="370" spans="1:41" x14ac:dyDescent="0.25">
      <c r="A370" t="s">
        <v>1550</v>
      </c>
      <c r="B370">
        <v>866</v>
      </c>
      <c r="C370">
        <v>35</v>
      </c>
      <c r="D370">
        <v>24.7</v>
      </c>
      <c r="E370" s="1">
        <v>0.9</v>
      </c>
      <c r="F370" t="s">
        <v>169</v>
      </c>
      <c r="G370" t="s">
        <v>890</v>
      </c>
      <c r="H370" t="s">
        <v>1551</v>
      </c>
      <c r="I370" t="s">
        <v>1552</v>
      </c>
      <c r="J370" t="s">
        <v>22</v>
      </c>
      <c r="K370" t="s">
        <v>890</v>
      </c>
      <c r="L370" t="s">
        <v>61</v>
      </c>
      <c r="N370">
        <f t="shared" si="139"/>
        <v>15</v>
      </c>
      <c r="O370">
        <f t="shared" si="145"/>
        <v>6</v>
      </c>
      <c r="P370">
        <f t="shared" si="146"/>
        <v>792</v>
      </c>
      <c r="Q370">
        <f t="shared" si="147"/>
        <v>43</v>
      </c>
      <c r="R370">
        <f t="shared" si="148"/>
        <v>0</v>
      </c>
      <c r="S370">
        <f t="shared" si="149"/>
        <v>6</v>
      </c>
      <c r="T370">
        <f t="shared" si="150"/>
        <v>4</v>
      </c>
      <c r="U370" s="2">
        <f t="shared" si="132"/>
        <v>866</v>
      </c>
      <c r="W370" s="3">
        <f t="shared" si="140"/>
        <v>1.7321016166281754E-2</v>
      </c>
      <c r="X370" s="3">
        <f t="shared" si="151"/>
        <v>6.9284064665127024E-3</v>
      </c>
      <c r="Y370" s="3">
        <f t="shared" si="152"/>
        <v>0.91454965357967666</v>
      </c>
      <c r="Z370" s="3">
        <f t="shared" si="153"/>
        <v>4.9653579676674366E-2</v>
      </c>
      <c r="AA370" s="3">
        <f t="shared" si="154"/>
        <v>0</v>
      </c>
      <c r="AB370" s="3">
        <f t="shared" si="155"/>
        <v>6.9284064665127024E-3</v>
      </c>
      <c r="AC370" s="3">
        <f t="shared" si="156"/>
        <v>4.6189376443418013E-3</v>
      </c>
      <c r="AE370" s="3">
        <f t="shared" si="141"/>
        <v>8.6621232100058364E-3</v>
      </c>
      <c r="AF370" s="3">
        <f t="shared" si="133"/>
        <v>5.7793573992477613E-3</v>
      </c>
      <c r="AG370" s="3">
        <f t="shared" si="134"/>
        <v>3.3769242110492995E-2</v>
      </c>
      <c r="AH370" s="3">
        <f t="shared" si="135"/>
        <v>6.4123553026897157E-6</v>
      </c>
      <c r="AI370" s="3">
        <f t="shared" si="136"/>
        <v>2.4995772096567872E-6</v>
      </c>
      <c r="AJ370" s="3">
        <f t="shared" si="137"/>
        <v>1.5082543534957045E-5</v>
      </c>
      <c r="AK370" s="3">
        <f t="shared" si="138"/>
        <v>2.0856667288319459E-4</v>
      </c>
      <c r="AL370" s="3">
        <f t="shared" si="142"/>
        <v>4.8443283868677092E-2</v>
      </c>
      <c r="AM370" s="3">
        <f t="shared" si="143"/>
        <v>0.22009835044515233</v>
      </c>
      <c r="AO370" s="4">
        <f t="shared" si="144"/>
        <v>77.990164955484772</v>
      </c>
    </row>
    <row r="371" spans="1:41" x14ac:dyDescent="0.25">
      <c r="A371" t="s">
        <v>1553</v>
      </c>
      <c r="B371">
        <v>362</v>
      </c>
      <c r="C371">
        <v>18</v>
      </c>
      <c r="D371">
        <v>20.100000000000001</v>
      </c>
      <c r="E371" s="1">
        <v>0.57999999999999996</v>
      </c>
      <c r="F371" t="s">
        <v>1554</v>
      </c>
      <c r="G371" t="s">
        <v>409</v>
      </c>
      <c r="H371" t="s">
        <v>1555</v>
      </c>
      <c r="I371" t="s">
        <v>1556</v>
      </c>
      <c r="J371" t="s">
        <v>32</v>
      </c>
      <c r="K371" t="s">
        <v>148</v>
      </c>
      <c r="L371" t="s">
        <v>1557</v>
      </c>
      <c r="N371">
        <f t="shared" si="139"/>
        <v>91</v>
      </c>
      <c r="O371">
        <f t="shared" si="145"/>
        <v>10</v>
      </c>
      <c r="P371">
        <f t="shared" si="146"/>
        <v>226</v>
      </c>
      <c r="Q371">
        <f t="shared" si="147"/>
        <v>17</v>
      </c>
      <c r="R371">
        <f t="shared" si="148"/>
        <v>1</v>
      </c>
      <c r="S371">
        <f t="shared" si="149"/>
        <v>2</v>
      </c>
      <c r="T371">
        <f t="shared" si="150"/>
        <v>15</v>
      </c>
      <c r="U371" s="2">
        <f t="shared" si="132"/>
        <v>362</v>
      </c>
      <c r="W371" s="3">
        <f t="shared" si="140"/>
        <v>0.25138121546961328</v>
      </c>
      <c r="X371" s="3">
        <f t="shared" si="151"/>
        <v>2.7624309392265192E-2</v>
      </c>
      <c r="Y371" s="3">
        <f t="shared" si="152"/>
        <v>0.62430939226519333</v>
      </c>
      <c r="Z371" s="3">
        <f t="shared" si="153"/>
        <v>4.6961325966850827E-2</v>
      </c>
      <c r="AA371" s="3">
        <f t="shared" si="154"/>
        <v>2.7624309392265192E-3</v>
      </c>
      <c r="AB371" s="3">
        <f t="shared" si="155"/>
        <v>5.5248618784530384E-3</v>
      </c>
      <c r="AC371" s="3">
        <f t="shared" si="156"/>
        <v>4.1436464088397788E-2</v>
      </c>
      <c r="AE371" s="3">
        <f t="shared" si="141"/>
        <v>1.9878087372097418E-2</v>
      </c>
      <c r="AF371" s="3">
        <f t="shared" si="133"/>
        <v>3.0609864167271774E-3</v>
      </c>
      <c r="AG371" s="3">
        <f t="shared" si="134"/>
        <v>1.1337174283130065E-2</v>
      </c>
      <c r="AH371" s="3">
        <f t="shared" si="135"/>
        <v>2.7295573616454319E-5</v>
      </c>
      <c r="AI371" s="3">
        <f t="shared" si="136"/>
        <v>1.3957669512473943E-6</v>
      </c>
      <c r="AJ371" s="3">
        <f t="shared" si="137"/>
        <v>6.150799101510337E-6</v>
      </c>
      <c r="AK371" s="3">
        <f t="shared" si="138"/>
        <v>5.0067145183721722E-4</v>
      </c>
      <c r="AL371" s="3">
        <f t="shared" si="142"/>
        <v>3.4811761663461088E-2</v>
      </c>
      <c r="AM371" s="3">
        <f t="shared" si="143"/>
        <v>0.18657910296563515</v>
      </c>
      <c r="AO371" s="4">
        <f t="shared" si="144"/>
        <v>81.342089703436486</v>
      </c>
    </row>
    <row r="372" spans="1:41" x14ac:dyDescent="0.25">
      <c r="A372" t="s">
        <v>1558</v>
      </c>
      <c r="B372">
        <v>252</v>
      </c>
      <c r="C372">
        <v>10</v>
      </c>
      <c r="D372">
        <v>25.2</v>
      </c>
      <c r="E372" s="1">
        <v>0.84</v>
      </c>
      <c r="F372" t="s">
        <v>1559</v>
      </c>
      <c r="G372" t="s">
        <v>1560</v>
      </c>
      <c r="H372" t="s">
        <v>1561</v>
      </c>
      <c r="I372" t="s">
        <v>206</v>
      </c>
      <c r="J372" t="s">
        <v>38</v>
      </c>
      <c r="K372" t="s">
        <v>22</v>
      </c>
      <c r="L372" t="s">
        <v>310</v>
      </c>
      <c r="N372">
        <f t="shared" si="139"/>
        <v>16</v>
      </c>
      <c r="O372">
        <f t="shared" si="145"/>
        <v>83</v>
      </c>
      <c r="P372">
        <f t="shared" si="146"/>
        <v>143</v>
      </c>
      <c r="Q372">
        <f t="shared" si="147"/>
        <v>3</v>
      </c>
      <c r="R372">
        <f t="shared" si="148"/>
        <v>2</v>
      </c>
      <c r="S372">
        <f t="shared" si="149"/>
        <v>0</v>
      </c>
      <c r="T372">
        <f t="shared" si="150"/>
        <v>5</v>
      </c>
      <c r="U372" s="2">
        <f t="shared" si="132"/>
        <v>252</v>
      </c>
      <c r="W372" s="3">
        <f t="shared" si="140"/>
        <v>6.3492063492063489E-2</v>
      </c>
      <c r="X372" s="3">
        <f t="shared" si="151"/>
        <v>0.32936507936507936</v>
      </c>
      <c r="Y372" s="3">
        <f t="shared" si="152"/>
        <v>0.56746031746031744</v>
      </c>
      <c r="Z372" s="3">
        <f t="shared" si="153"/>
        <v>1.1904761904761904E-2</v>
      </c>
      <c r="AA372" s="3">
        <f t="shared" si="154"/>
        <v>7.9365079365079361E-3</v>
      </c>
      <c r="AB372" s="3">
        <f t="shared" si="155"/>
        <v>0</v>
      </c>
      <c r="AC372" s="3">
        <f t="shared" si="156"/>
        <v>1.984126984126984E-2</v>
      </c>
      <c r="AE372" s="3">
        <f t="shared" si="141"/>
        <v>2.1995613015237175E-3</v>
      </c>
      <c r="AF372" s="3">
        <f t="shared" si="133"/>
        <v>6.0720149156770216E-2</v>
      </c>
      <c r="AG372" s="3">
        <f t="shared" si="134"/>
        <v>2.6675134831686008E-2</v>
      </c>
      <c r="AH372" s="3">
        <f t="shared" si="135"/>
        <v>1.6225654586332374E-3</v>
      </c>
      <c r="AI372" s="3">
        <f t="shared" si="136"/>
        <v>4.0392415969475969E-5</v>
      </c>
      <c r="AJ372" s="3">
        <f t="shared" si="137"/>
        <v>9.270693869660948E-6</v>
      </c>
      <c r="AK372" s="3">
        <f t="shared" si="138"/>
        <v>6.0917183645592357E-7</v>
      </c>
      <c r="AL372" s="3">
        <f t="shared" si="142"/>
        <v>9.1267683030288774E-2</v>
      </c>
      <c r="AM372" s="3">
        <f t="shared" si="143"/>
        <v>0.30210541708199934</v>
      </c>
      <c r="AO372" s="4">
        <f t="shared" si="144"/>
        <v>69.789458291800059</v>
      </c>
    </row>
    <row r="373" spans="1:41" x14ac:dyDescent="0.25">
      <c r="A373" t="s">
        <v>1562</v>
      </c>
      <c r="B373">
        <v>268</v>
      </c>
      <c r="C373">
        <v>11</v>
      </c>
      <c r="D373">
        <v>24.3</v>
      </c>
      <c r="E373" s="1">
        <v>0.94</v>
      </c>
      <c r="F373" t="s">
        <v>692</v>
      </c>
      <c r="G373" t="s">
        <v>22</v>
      </c>
      <c r="H373" t="s">
        <v>1563</v>
      </c>
      <c r="I373" t="s">
        <v>22</v>
      </c>
      <c r="J373" t="s">
        <v>22</v>
      </c>
      <c r="K373" t="s">
        <v>22</v>
      </c>
      <c r="L373" t="s">
        <v>33</v>
      </c>
      <c r="N373">
        <f t="shared" si="139"/>
        <v>4</v>
      </c>
      <c r="O373">
        <f t="shared" si="145"/>
        <v>0</v>
      </c>
      <c r="P373">
        <f t="shared" si="146"/>
        <v>262</v>
      </c>
      <c r="Q373">
        <f t="shared" si="147"/>
        <v>0</v>
      </c>
      <c r="R373">
        <f t="shared" si="148"/>
        <v>0</v>
      </c>
      <c r="S373">
        <f t="shared" si="149"/>
        <v>0</v>
      </c>
      <c r="T373">
        <f t="shared" si="150"/>
        <v>2</v>
      </c>
      <c r="U373" s="2">
        <f t="shared" si="132"/>
        <v>268</v>
      </c>
      <c r="W373" s="3">
        <f t="shared" si="140"/>
        <v>1.4925373134328358E-2</v>
      </c>
      <c r="X373" s="3">
        <f t="shared" si="151"/>
        <v>0</v>
      </c>
      <c r="Y373" s="3">
        <f t="shared" si="152"/>
        <v>0.97761194029850751</v>
      </c>
      <c r="Z373" s="3">
        <f t="shared" si="153"/>
        <v>0</v>
      </c>
      <c r="AA373" s="3">
        <f t="shared" si="154"/>
        <v>0</v>
      </c>
      <c r="AB373" s="3">
        <f t="shared" si="155"/>
        <v>0</v>
      </c>
      <c r="AC373" s="3">
        <f t="shared" si="156"/>
        <v>7.462686567164179E-3</v>
      </c>
      <c r="AE373" s="3">
        <f t="shared" si="141"/>
        <v>9.1137898400249859E-3</v>
      </c>
      <c r="AF373" s="3">
        <f t="shared" si="133"/>
        <v>6.8807840252619193E-3</v>
      </c>
      <c r="AG373" s="3">
        <f t="shared" si="134"/>
        <v>6.0923262039917069E-2</v>
      </c>
      <c r="AH373" s="3">
        <f t="shared" si="135"/>
        <v>2.7233621635409178E-3</v>
      </c>
      <c r="AI373" s="3">
        <f t="shared" si="136"/>
        <v>2.4995772096567872E-6</v>
      </c>
      <c r="AJ373" s="3">
        <f t="shared" si="137"/>
        <v>9.270693869660948E-6</v>
      </c>
      <c r="AK373" s="3">
        <f t="shared" si="138"/>
        <v>1.3451566065723352E-4</v>
      </c>
      <c r="AL373" s="3">
        <f t="shared" si="142"/>
        <v>7.9787484000481454E-2</v>
      </c>
      <c r="AM373" s="3">
        <f t="shared" si="143"/>
        <v>0.28246678388879898</v>
      </c>
      <c r="AO373" s="4">
        <f t="shared" si="144"/>
        <v>71.7533216111201</v>
      </c>
    </row>
    <row r="374" spans="1:41" x14ac:dyDescent="0.25">
      <c r="A374" t="s">
        <v>1564</v>
      </c>
      <c r="B374" s="2">
        <v>1056</v>
      </c>
      <c r="C374">
        <v>45</v>
      </c>
      <c r="D374">
        <v>23.4</v>
      </c>
      <c r="E374" s="1">
        <v>0.94</v>
      </c>
      <c r="F374" t="s">
        <v>305</v>
      </c>
      <c r="G374" t="s">
        <v>64</v>
      </c>
      <c r="H374" t="s">
        <v>1565</v>
      </c>
      <c r="I374" t="s">
        <v>22</v>
      </c>
      <c r="J374" t="s">
        <v>22</v>
      </c>
      <c r="K374" t="s">
        <v>22</v>
      </c>
      <c r="L374" t="s">
        <v>338</v>
      </c>
      <c r="N374">
        <f t="shared" si="139"/>
        <v>4</v>
      </c>
      <c r="O374">
        <f t="shared" si="145"/>
        <v>1</v>
      </c>
      <c r="P374">
        <f t="shared" si="146"/>
        <v>1049</v>
      </c>
      <c r="Q374">
        <f t="shared" si="147"/>
        <v>0</v>
      </c>
      <c r="R374">
        <f t="shared" si="148"/>
        <v>0</v>
      </c>
      <c r="S374">
        <f t="shared" si="149"/>
        <v>0</v>
      </c>
      <c r="T374">
        <f t="shared" si="150"/>
        <v>2</v>
      </c>
      <c r="U374" s="2">
        <f t="shared" si="132"/>
        <v>1056</v>
      </c>
      <c r="W374" s="3">
        <f t="shared" si="140"/>
        <v>3.787878787878788E-3</v>
      </c>
      <c r="X374" s="3">
        <f t="shared" si="151"/>
        <v>9.46969696969697E-4</v>
      </c>
      <c r="Y374" s="3">
        <f t="shared" si="152"/>
        <v>0.99337121212121215</v>
      </c>
      <c r="Z374" s="3">
        <f t="shared" si="153"/>
        <v>0</v>
      </c>
      <c r="AA374" s="3">
        <f t="shared" si="154"/>
        <v>0</v>
      </c>
      <c r="AB374" s="3">
        <f t="shared" si="155"/>
        <v>0</v>
      </c>
      <c r="AC374" s="3">
        <f t="shared" si="156"/>
        <v>1.893939393939394E-3</v>
      </c>
      <c r="AE374" s="3">
        <f t="shared" si="141"/>
        <v>1.1364341503960915E-2</v>
      </c>
      <c r="AF374" s="3">
        <f t="shared" si="133"/>
        <v>6.7245775734397096E-3</v>
      </c>
      <c r="AG374" s="3">
        <f t="shared" si="134"/>
        <v>6.8951224730405325E-2</v>
      </c>
      <c r="AH374" s="3">
        <f t="shared" si="135"/>
        <v>2.7233621635409178E-3</v>
      </c>
      <c r="AI374" s="3">
        <f t="shared" si="136"/>
        <v>2.4995772096567872E-6</v>
      </c>
      <c r="AJ374" s="3">
        <f t="shared" si="137"/>
        <v>9.270693869660948E-6</v>
      </c>
      <c r="AK374" s="3">
        <f t="shared" si="138"/>
        <v>2.9470025266108293E-4</v>
      </c>
      <c r="AL374" s="3">
        <f t="shared" si="142"/>
        <v>9.0069976495087273E-2</v>
      </c>
      <c r="AM374" s="3">
        <f t="shared" si="143"/>
        <v>0.30011660483066788</v>
      </c>
      <c r="AO374" s="4">
        <f t="shared" si="144"/>
        <v>69.988339516933209</v>
      </c>
    </row>
    <row r="375" spans="1:41" x14ac:dyDescent="0.25">
      <c r="A375" t="s">
        <v>1566</v>
      </c>
      <c r="B375" s="2">
        <v>1000</v>
      </c>
      <c r="C375">
        <v>43</v>
      </c>
      <c r="D375">
        <v>23.2</v>
      </c>
      <c r="E375" s="1">
        <v>0.91</v>
      </c>
      <c r="F375" t="s">
        <v>1567</v>
      </c>
      <c r="G375" t="s">
        <v>338</v>
      </c>
      <c r="H375" t="s">
        <v>1568</v>
      </c>
      <c r="I375" t="s">
        <v>338</v>
      </c>
      <c r="J375" t="s">
        <v>22</v>
      </c>
      <c r="K375" t="s">
        <v>64</v>
      </c>
      <c r="L375" t="s">
        <v>1569</v>
      </c>
      <c r="N375">
        <f t="shared" si="139"/>
        <v>11</v>
      </c>
      <c r="O375">
        <f t="shared" si="145"/>
        <v>2</v>
      </c>
      <c r="P375">
        <f t="shared" si="146"/>
        <v>977</v>
      </c>
      <c r="Q375">
        <f t="shared" si="147"/>
        <v>2</v>
      </c>
      <c r="R375">
        <f t="shared" si="148"/>
        <v>0</v>
      </c>
      <c r="S375">
        <f t="shared" si="149"/>
        <v>1</v>
      </c>
      <c r="T375">
        <f t="shared" si="150"/>
        <v>7</v>
      </c>
      <c r="U375" s="2">
        <f t="shared" si="132"/>
        <v>1000</v>
      </c>
      <c r="W375" s="3">
        <f t="shared" si="140"/>
        <v>1.0999999999999999E-2</v>
      </c>
      <c r="X375" s="3">
        <f t="shared" si="151"/>
        <v>2E-3</v>
      </c>
      <c r="Y375" s="3">
        <f t="shared" si="152"/>
        <v>0.97699999999999998</v>
      </c>
      <c r="Z375" s="3">
        <f t="shared" si="153"/>
        <v>2E-3</v>
      </c>
      <c r="AA375" s="3">
        <f t="shared" si="154"/>
        <v>0</v>
      </c>
      <c r="AB375" s="3">
        <f t="shared" si="155"/>
        <v>1E-3</v>
      </c>
      <c r="AC375" s="3">
        <f t="shared" si="156"/>
        <v>7.0000000000000001E-3</v>
      </c>
      <c r="AE375" s="3">
        <f t="shared" si="141"/>
        <v>9.8786790814535449E-3</v>
      </c>
      <c r="AF375" s="3">
        <f t="shared" si="133"/>
        <v>6.5529820596194732E-3</v>
      </c>
      <c r="AG375" s="3">
        <f t="shared" si="134"/>
        <v>6.0621550493096164E-2</v>
      </c>
      <c r="AH375" s="3">
        <f t="shared" si="135"/>
        <v>2.5186187933069035E-3</v>
      </c>
      <c r="AI375" s="3">
        <f t="shared" si="136"/>
        <v>2.4995772096567872E-6</v>
      </c>
      <c r="AJ375" s="3">
        <f t="shared" si="137"/>
        <v>4.181131038172648E-6</v>
      </c>
      <c r="AK375" s="3">
        <f t="shared" si="138"/>
        <v>1.4546229917586083E-4</v>
      </c>
      <c r="AL375" s="3">
        <f t="shared" si="142"/>
        <v>7.9723973434899786E-2</v>
      </c>
      <c r="AM375" s="3">
        <f t="shared" si="143"/>
        <v>0.28235434020907096</v>
      </c>
      <c r="AO375" s="4">
        <f t="shared" si="144"/>
        <v>71.764565979092907</v>
      </c>
    </row>
    <row r="376" spans="1:41" x14ac:dyDescent="0.25">
      <c r="A376" t="s">
        <v>1570</v>
      </c>
      <c r="B376">
        <v>749</v>
      </c>
      <c r="C376">
        <v>32</v>
      </c>
      <c r="D376">
        <v>23.4</v>
      </c>
      <c r="E376" s="1">
        <v>0.95</v>
      </c>
      <c r="F376" t="s">
        <v>797</v>
      </c>
      <c r="G376" t="s">
        <v>797</v>
      </c>
      <c r="H376" t="s">
        <v>1571</v>
      </c>
      <c r="I376" t="s">
        <v>22</v>
      </c>
      <c r="J376" t="s">
        <v>22</v>
      </c>
      <c r="K376" t="s">
        <v>22</v>
      </c>
      <c r="L376" t="s">
        <v>64</v>
      </c>
      <c r="N376">
        <f t="shared" si="139"/>
        <v>11</v>
      </c>
      <c r="O376">
        <f t="shared" si="145"/>
        <v>11</v>
      </c>
      <c r="P376">
        <f t="shared" si="146"/>
        <v>726</v>
      </c>
      <c r="Q376">
        <f t="shared" si="147"/>
        <v>0</v>
      </c>
      <c r="R376">
        <f t="shared" si="148"/>
        <v>0</v>
      </c>
      <c r="S376">
        <f t="shared" si="149"/>
        <v>0</v>
      </c>
      <c r="T376">
        <f t="shared" si="150"/>
        <v>1</v>
      </c>
      <c r="U376" s="2">
        <f t="shared" si="132"/>
        <v>749</v>
      </c>
      <c r="W376" s="3">
        <f t="shared" si="140"/>
        <v>1.4686248331108143E-2</v>
      </c>
      <c r="X376" s="3">
        <f t="shared" si="151"/>
        <v>1.4686248331108143E-2</v>
      </c>
      <c r="Y376" s="3">
        <f t="shared" si="152"/>
        <v>0.96929238985313748</v>
      </c>
      <c r="Z376" s="3">
        <f t="shared" si="153"/>
        <v>0</v>
      </c>
      <c r="AA376" s="3">
        <f t="shared" si="154"/>
        <v>0</v>
      </c>
      <c r="AB376" s="3">
        <f t="shared" si="155"/>
        <v>0</v>
      </c>
      <c r="AC376" s="3">
        <f t="shared" si="156"/>
        <v>1.3351134846461949E-3</v>
      </c>
      <c r="AE376" s="3">
        <f t="shared" si="141"/>
        <v>9.1595036794923524E-3</v>
      </c>
      <c r="AF376" s="3">
        <f t="shared" si="133"/>
        <v>4.6600068832175117E-3</v>
      </c>
      <c r="AG376" s="3">
        <f t="shared" si="134"/>
        <v>5.6885507914281284E-2</v>
      </c>
      <c r="AH376" s="3">
        <f t="shared" si="135"/>
        <v>2.7233621635409178E-3</v>
      </c>
      <c r="AI376" s="3">
        <f t="shared" si="136"/>
        <v>2.4995772096567872E-6</v>
      </c>
      <c r="AJ376" s="3">
        <f t="shared" si="137"/>
        <v>9.270693869660948E-6</v>
      </c>
      <c r="AK376" s="3">
        <f t="shared" si="138"/>
        <v>3.1419908435079152E-4</v>
      </c>
      <c r="AL376" s="3">
        <f t="shared" si="142"/>
        <v>7.3754349995962185E-2</v>
      </c>
      <c r="AM376" s="3">
        <f t="shared" si="143"/>
        <v>0.2715775211536518</v>
      </c>
      <c r="AO376" s="4">
        <f t="shared" si="144"/>
        <v>72.842247884634816</v>
      </c>
    </row>
    <row r="377" spans="1:41" x14ac:dyDescent="0.25">
      <c r="A377" t="s">
        <v>1572</v>
      </c>
      <c r="B377">
        <v>969</v>
      </c>
      <c r="C377">
        <v>46</v>
      </c>
      <c r="D377">
        <v>21</v>
      </c>
      <c r="E377" s="1">
        <v>1</v>
      </c>
      <c r="F377" t="s">
        <v>551</v>
      </c>
      <c r="G377" t="s">
        <v>1567</v>
      </c>
      <c r="H377" t="s">
        <v>1573</v>
      </c>
      <c r="I377" t="s">
        <v>1567</v>
      </c>
      <c r="J377" t="s">
        <v>338</v>
      </c>
      <c r="K377" t="s">
        <v>172</v>
      </c>
      <c r="L377" t="s">
        <v>64</v>
      </c>
      <c r="N377">
        <f t="shared" si="139"/>
        <v>8</v>
      </c>
      <c r="O377">
        <f t="shared" si="145"/>
        <v>11</v>
      </c>
      <c r="P377">
        <f t="shared" si="146"/>
        <v>933</v>
      </c>
      <c r="Q377">
        <f t="shared" si="147"/>
        <v>11</v>
      </c>
      <c r="R377">
        <f t="shared" si="148"/>
        <v>2</v>
      </c>
      <c r="S377">
        <f t="shared" si="149"/>
        <v>3</v>
      </c>
      <c r="T377">
        <f t="shared" si="150"/>
        <v>1</v>
      </c>
      <c r="U377" s="2">
        <f t="shared" si="132"/>
        <v>969</v>
      </c>
      <c r="W377" s="3">
        <f t="shared" si="140"/>
        <v>8.2559339525283791E-3</v>
      </c>
      <c r="X377" s="3">
        <f t="shared" si="151"/>
        <v>1.1351909184726523E-2</v>
      </c>
      <c r="Y377" s="3">
        <f t="shared" si="152"/>
        <v>0.96284829721362231</v>
      </c>
      <c r="Z377" s="3">
        <f t="shared" si="153"/>
        <v>1.1351909184726523E-2</v>
      </c>
      <c r="AA377" s="3">
        <f t="shared" si="154"/>
        <v>2.0639834881320948E-3</v>
      </c>
      <c r="AB377" s="3">
        <f t="shared" si="155"/>
        <v>3.0959752321981426E-3</v>
      </c>
      <c r="AC377" s="3">
        <f t="shared" si="156"/>
        <v>1.0319917440660474E-3</v>
      </c>
      <c r="AE377" s="3">
        <f t="shared" si="141"/>
        <v>1.0431682904251225E-2</v>
      </c>
      <c r="AF377" s="3">
        <f t="shared" si="133"/>
        <v>5.1263569767568016E-3</v>
      </c>
      <c r="AG377" s="3">
        <f t="shared" si="134"/>
        <v>5.3853114030018454E-2</v>
      </c>
      <c r="AH377" s="3">
        <f t="shared" si="135"/>
        <v>1.667410114774059E-3</v>
      </c>
      <c r="AI377" s="3">
        <f t="shared" si="136"/>
        <v>2.3326809791556003E-7</v>
      </c>
      <c r="AJ377" s="3">
        <f t="shared" si="137"/>
        <v>2.6208068431251361E-9</v>
      </c>
      <c r="AK377" s="3">
        <f t="shared" si="138"/>
        <v>3.2503703402346257E-4</v>
      </c>
      <c r="AL377" s="3">
        <f t="shared" si="142"/>
        <v>7.1403836948728774E-2</v>
      </c>
      <c r="AM377" s="3">
        <f t="shared" si="143"/>
        <v>0.26721496393115557</v>
      </c>
      <c r="AO377" s="4">
        <f t="shared" si="144"/>
        <v>73.278503606884442</v>
      </c>
    </row>
    <row r="378" spans="1:41" x14ac:dyDescent="0.25">
      <c r="A378" t="s">
        <v>1574</v>
      </c>
      <c r="B378">
        <v>796</v>
      </c>
      <c r="C378">
        <v>37</v>
      </c>
      <c r="D378">
        <v>21.5</v>
      </c>
      <c r="E378" s="1">
        <v>0.9</v>
      </c>
      <c r="F378" t="s">
        <v>65</v>
      </c>
      <c r="G378" t="s">
        <v>51</v>
      </c>
      <c r="H378" t="s">
        <v>1575</v>
      </c>
      <c r="I378" t="s">
        <v>22</v>
      </c>
      <c r="J378" t="s">
        <v>22</v>
      </c>
      <c r="K378" t="s">
        <v>22</v>
      </c>
      <c r="L378" t="s">
        <v>22</v>
      </c>
      <c r="N378">
        <f t="shared" si="139"/>
        <v>3</v>
      </c>
      <c r="O378">
        <f t="shared" si="145"/>
        <v>7</v>
      </c>
      <c r="P378">
        <f t="shared" si="146"/>
        <v>786</v>
      </c>
      <c r="Q378">
        <f t="shared" si="147"/>
        <v>0</v>
      </c>
      <c r="R378">
        <f t="shared" si="148"/>
        <v>0</v>
      </c>
      <c r="S378">
        <f t="shared" si="149"/>
        <v>0</v>
      </c>
      <c r="T378">
        <f t="shared" si="150"/>
        <v>0</v>
      </c>
      <c r="U378" s="2">
        <f t="shared" si="132"/>
        <v>796</v>
      </c>
      <c r="W378" s="3">
        <f t="shared" si="140"/>
        <v>3.7688442211055275E-3</v>
      </c>
      <c r="X378" s="3">
        <f t="shared" si="151"/>
        <v>8.7939698492462311E-3</v>
      </c>
      <c r="Y378" s="3">
        <f t="shared" si="152"/>
        <v>0.98743718592964824</v>
      </c>
      <c r="Z378" s="3">
        <f t="shared" si="153"/>
        <v>0</v>
      </c>
      <c r="AA378" s="3">
        <f t="shared" si="154"/>
        <v>0</v>
      </c>
      <c r="AB378" s="3">
        <f t="shared" si="155"/>
        <v>0</v>
      </c>
      <c r="AC378" s="3">
        <f t="shared" si="156"/>
        <v>0</v>
      </c>
      <c r="AE378" s="3">
        <f t="shared" si="141"/>
        <v>1.1368400175455172E-2</v>
      </c>
      <c r="AF378" s="3">
        <f t="shared" si="133"/>
        <v>5.4991896900812211E-3</v>
      </c>
      <c r="AG378" s="3">
        <f t="shared" si="134"/>
        <v>6.5870057122126305E-2</v>
      </c>
      <c r="AH378" s="3">
        <f t="shared" si="135"/>
        <v>2.7233621635409178E-3</v>
      </c>
      <c r="AI378" s="3">
        <f t="shared" si="136"/>
        <v>2.4995772096567872E-6</v>
      </c>
      <c r="AJ378" s="3">
        <f t="shared" si="137"/>
        <v>9.270693869660948E-6</v>
      </c>
      <c r="AK378" s="3">
        <f t="shared" si="138"/>
        <v>3.6331315241169355E-4</v>
      </c>
      <c r="AL378" s="3">
        <f t="shared" si="142"/>
        <v>8.5836092574694642E-2</v>
      </c>
      <c r="AM378" s="3">
        <f t="shared" si="143"/>
        <v>0.29297797284897487</v>
      </c>
      <c r="AO378" s="4">
        <f t="shared" si="144"/>
        <v>70.702202715102516</v>
      </c>
    </row>
    <row r="379" spans="1:41" x14ac:dyDescent="0.25">
      <c r="A379" t="s">
        <v>1576</v>
      </c>
      <c r="B379">
        <v>440</v>
      </c>
      <c r="C379">
        <v>19</v>
      </c>
      <c r="D379">
        <v>23.1</v>
      </c>
      <c r="E379" s="1">
        <v>0.94</v>
      </c>
      <c r="F379" t="s">
        <v>621</v>
      </c>
      <c r="G379" t="s">
        <v>997</v>
      </c>
      <c r="H379" t="s">
        <v>1577</v>
      </c>
      <c r="I379" t="s">
        <v>55</v>
      </c>
      <c r="J379" t="s">
        <v>176</v>
      </c>
      <c r="K379" t="s">
        <v>20</v>
      </c>
      <c r="L379" t="s">
        <v>20</v>
      </c>
      <c r="N379">
        <f t="shared" si="139"/>
        <v>15</v>
      </c>
      <c r="O379">
        <f t="shared" si="145"/>
        <v>5</v>
      </c>
      <c r="P379">
        <f t="shared" si="146"/>
        <v>409</v>
      </c>
      <c r="Q379">
        <f t="shared" si="147"/>
        <v>7</v>
      </c>
      <c r="R379">
        <f t="shared" si="148"/>
        <v>2</v>
      </c>
      <c r="S379">
        <f t="shared" si="149"/>
        <v>1</v>
      </c>
      <c r="T379">
        <f t="shared" si="150"/>
        <v>1</v>
      </c>
      <c r="U379" s="2">
        <f t="shared" si="132"/>
        <v>440</v>
      </c>
      <c r="W379" s="3">
        <f t="shared" si="140"/>
        <v>3.4090909090909088E-2</v>
      </c>
      <c r="X379" s="3">
        <f t="shared" si="151"/>
        <v>1.1363636363636364E-2</v>
      </c>
      <c r="Y379" s="3">
        <f t="shared" si="152"/>
        <v>0.92954545454545456</v>
      </c>
      <c r="Z379" s="3">
        <f t="shared" si="153"/>
        <v>1.5909090909090907E-2</v>
      </c>
      <c r="AA379" s="3">
        <f t="shared" si="154"/>
        <v>4.5454545454545452E-3</v>
      </c>
      <c r="AB379" s="3">
        <f t="shared" si="155"/>
        <v>2.2727272727272726E-3</v>
      </c>
      <c r="AC379" s="3">
        <f t="shared" si="156"/>
        <v>2.2727272727272726E-3</v>
      </c>
      <c r="AE379" s="3">
        <f t="shared" si="141"/>
        <v>5.8217869357018344E-3</v>
      </c>
      <c r="AF379" s="3">
        <f t="shared" si="133"/>
        <v>5.124677815516618E-3</v>
      </c>
      <c r="AG379" s="3">
        <f t="shared" si="134"/>
        <v>3.9505495702793887E-2</v>
      </c>
      <c r="AH379" s="3">
        <f t="shared" si="135"/>
        <v>1.3160027102331611E-3</v>
      </c>
      <c r="AI379" s="3">
        <f t="shared" si="136"/>
        <v>8.7879603582196322E-6</v>
      </c>
      <c r="AJ379" s="3">
        <f t="shared" si="137"/>
        <v>5.960675997495242E-7</v>
      </c>
      <c r="AK379" s="3">
        <f t="shared" si="138"/>
        <v>2.8183855425366046E-4</v>
      </c>
      <c r="AL379" s="3">
        <f t="shared" si="142"/>
        <v>5.2059185746457133E-2</v>
      </c>
      <c r="AM379" s="3">
        <f t="shared" si="143"/>
        <v>0.22816482144813019</v>
      </c>
      <c r="AO379" s="4">
        <f t="shared" si="144"/>
        <v>77.183517855186977</v>
      </c>
    </row>
    <row r="380" spans="1:41" x14ac:dyDescent="0.25">
      <c r="A380" t="s">
        <v>1578</v>
      </c>
      <c r="B380">
        <v>653</v>
      </c>
      <c r="C380">
        <v>28</v>
      </c>
      <c r="D380">
        <v>23.3</v>
      </c>
      <c r="E380" s="1">
        <v>0.93</v>
      </c>
      <c r="F380" t="s">
        <v>1579</v>
      </c>
      <c r="G380" t="s">
        <v>392</v>
      </c>
      <c r="H380" t="s">
        <v>1580</v>
      </c>
      <c r="I380" t="s">
        <v>20</v>
      </c>
      <c r="J380" t="s">
        <v>20</v>
      </c>
      <c r="K380" t="s">
        <v>22</v>
      </c>
      <c r="L380" t="s">
        <v>22</v>
      </c>
      <c r="N380">
        <f t="shared" si="139"/>
        <v>17</v>
      </c>
      <c r="O380">
        <f t="shared" si="145"/>
        <v>4</v>
      </c>
      <c r="P380">
        <f t="shared" si="146"/>
        <v>630</v>
      </c>
      <c r="Q380">
        <f t="shared" si="147"/>
        <v>1</v>
      </c>
      <c r="R380">
        <f t="shared" si="148"/>
        <v>1</v>
      </c>
      <c r="S380">
        <f t="shared" si="149"/>
        <v>0</v>
      </c>
      <c r="T380">
        <f t="shared" si="150"/>
        <v>0</v>
      </c>
      <c r="U380" s="2">
        <f t="shared" si="132"/>
        <v>653</v>
      </c>
      <c r="W380" s="3">
        <f t="shared" si="140"/>
        <v>2.6033690658499236E-2</v>
      </c>
      <c r="X380" s="3">
        <f t="shared" si="151"/>
        <v>6.1255742725880554E-3</v>
      </c>
      <c r="Y380" s="3">
        <f t="shared" si="152"/>
        <v>0.96477794793261873</v>
      </c>
      <c r="Z380" s="3">
        <f t="shared" si="153"/>
        <v>1.5313935681470138E-3</v>
      </c>
      <c r="AA380" s="3">
        <f t="shared" si="154"/>
        <v>1.5313935681470138E-3</v>
      </c>
      <c r="AB380" s="3">
        <f t="shared" si="155"/>
        <v>0</v>
      </c>
      <c r="AC380" s="3">
        <f t="shared" si="156"/>
        <v>0</v>
      </c>
      <c r="AE380" s="3">
        <f t="shared" si="141"/>
        <v>7.1162474736444275E-3</v>
      </c>
      <c r="AF380" s="3">
        <f t="shared" si="133"/>
        <v>5.9020678932641558E-3</v>
      </c>
      <c r="AG380" s="3">
        <f t="shared" si="134"/>
        <v>5.4752437637572877E-2</v>
      </c>
      <c r="AH380" s="3">
        <f t="shared" si="135"/>
        <v>2.5658732025166295E-3</v>
      </c>
      <c r="AI380" s="3">
        <f t="shared" si="136"/>
        <v>2.4613067108367896E-9</v>
      </c>
      <c r="AJ380" s="3">
        <f t="shared" si="137"/>
        <v>9.270693869660948E-6</v>
      </c>
      <c r="AK380" s="3">
        <f t="shared" si="138"/>
        <v>3.6331315241169355E-4</v>
      </c>
      <c r="AL380" s="3">
        <f t="shared" si="142"/>
        <v>7.0709212514586159E-2</v>
      </c>
      <c r="AM380" s="3">
        <f t="shared" si="143"/>
        <v>0.26591203905537292</v>
      </c>
      <c r="AO380" s="4">
        <f t="shared" si="144"/>
        <v>73.408796094462701</v>
      </c>
    </row>
    <row r="381" spans="1:41" x14ac:dyDescent="0.25">
      <c r="A381" t="s">
        <v>1581</v>
      </c>
      <c r="B381">
        <v>415</v>
      </c>
      <c r="C381">
        <v>22</v>
      </c>
      <c r="D381">
        <v>18.8</v>
      </c>
      <c r="E381" s="1">
        <v>0.91</v>
      </c>
      <c r="F381" t="s">
        <v>1150</v>
      </c>
      <c r="G381" t="s">
        <v>111</v>
      </c>
      <c r="H381" t="s">
        <v>1582</v>
      </c>
      <c r="I381" t="s">
        <v>58</v>
      </c>
      <c r="J381" t="s">
        <v>22</v>
      </c>
      <c r="K381" t="s">
        <v>20</v>
      </c>
      <c r="L381" t="s">
        <v>176</v>
      </c>
      <c r="N381">
        <f t="shared" si="139"/>
        <v>13</v>
      </c>
      <c r="O381">
        <f t="shared" si="145"/>
        <v>14</v>
      </c>
      <c r="P381">
        <f t="shared" si="146"/>
        <v>382</v>
      </c>
      <c r="Q381">
        <f t="shared" si="147"/>
        <v>3</v>
      </c>
      <c r="R381">
        <f t="shared" si="148"/>
        <v>0</v>
      </c>
      <c r="S381">
        <f t="shared" si="149"/>
        <v>1</v>
      </c>
      <c r="T381">
        <f t="shared" si="150"/>
        <v>2</v>
      </c>
      <c r="U381" s="2">
        <f t="shared" si="132"/>
        <v>415</v>
      </c>
      <c r="W381" s="3">
        <f t="shared" si="140"/>
        <v>3.1325301204819279E-2</v>
      </c>
      <c r="X381" s="3">
        <f t="shared" si="151"/>
        <v>3.3734939759036145E-2</v>
      </c>
      <c r="Y381" s="3">
        <f t="shared" si="152"/>
        <v>0.92048192771084336</v>
      </c>
      <c r="Z381" s="3">
        <f t="shared" si="153"/>
        <v>7.2289156626506026E-3</v>
      </c>
      <c r="AA381" s="3">
        <f t="shared" si="154"/>
        <v>0</v>
      </c>
      <c r="AB381" s="3">
        <f t="shared" si="155"/>
        <v>2.4096385542168677E-3</v>
      </c>
      <c r="AC381" s="3">
        <f t="shared" si="156"/>
        <v>4.8192771084337354E-3</v>
      </c>
      <c r="AE381" s="3">
        <f t="shared" si="141"/>
        <v>6.2514707996639525E-3</v>
      </c>
      <c r="AF381" s="3">
        <f t="shared" si="133"/>
        <v>2.4221705243688738E-3</v>
      </c>
      <c r="AG381" s="3">
        <f t="shared" si="134"/>
        <v>3.5984711944708994E-2</v>
      </c>
      <c r="AH381" s="3">
        <f t="shared" si="135"/>
        <v>2.0211252759190636E-3</v>
      </c>
      <c r="AI381" s="3">
        <f t="shared" si="136"/>
        <v>2.4995772096567872E-6</v>
      </c>
      <c r="AJ381" s="3">
        <f t="shared" si="137"/>
        <v>4.0340645454906389E-7</v>
      </c>
      <c r="AK381" s="3">
        <f t="shared" si="138"/>
        <v>2.0282026877878711E-4</v>
      </c>
      <c r="AL381" s="3">
        <f t="shared" si="142"/>
        <v>4.6885201797103877E-2</v>
      </c>
      <c r="AM381" s="3">
        <f t="shared" si="143"/>
        <v>0.21652990970557365</v>
      </c>
      <c r="AO381" s="4">
        <f t="shared" si="144"/>
        <v>78.347009029442631</v>
      </c>
    </row>
    <row r="382" spans="1:41" x14ac:dyDescent="0.25">
      <c r="A382" t="s">
        <v>1583</v>
      </c>
      <c r="B382">
        <v>351</v>
      </c>
      <c r="C382">
        <v>14</v>
      </c>
      <c r="D382">
        <v>25</v>
      </c>
      <c r="E382" s="1">
        <v>0.56999999999999995</v>
      </c>
      <c r="F382" t="s">
        <v>1584</v>
      </c>
      <c r="G382" t="s">
        <v>148</v>
      </c>
      <c r="H382" t="s">
        <v>1585</v>
      </c>
      <c r="I382" t="s">
        <v>1586</v>
      </c>
      <c r="J382" t="s">
        <v>22</v>
      </c>
      <c r="K382" t="s">
        <v>22</v>
      </c>
      <c r="L382" t="s">
        <v>32</v>
      </c>
      <c r="N382">
        <f t="shared" si="139"/>
        <v>262</v>
      </c>
      <c r="O382">
        <f t="shared" si="145"/>
        <v>2</v>
      </c>
      <c r="P382">
        <f t="shared" si="146"/>
        <v>77</v>
      </c>
      <c r="Q382">
        <f t="shared" si="147"/>
        <v>9</v>
      </c>
      <c r="R382">
        <f t="shared" si="148"/>
        <v>0</v>
      </c>
      <c r="S382">
        <f t="shared" si="149"/>
        <v>0</v>
      </c>
      <c r="T382">
        <f t="shared" si="150"/>
        <v>1</v>
      </c>
      <c r="U382" s="2">
        <f t="shared" si="132"/>
        <v>351</v>
      </c>
      <c r="W382" s="3">
        <f t="shared" si="140"/>
        <v>0.74643874643874641</v>
      </c>
      <c r="X382" s="3">
        <f t="shared" si="151"/>
        <v>5.6980056980056983E-3</v>
      </c>
      <c r="Y382" s="3">
        <f t="shared" si="152"/>
        <v>0.21937321937321938</v>
      </c>
      <c r="Z382" s="3">
        <f t="shared" si="153"/>
        <v>2.564102564102564E-2</v>
      </c>
      <c r="AA382" s="3">
        <f t="shared" si="154"/>
        <v>0</v>
      </c>
      <c r="AB382" s="3">
        <f t="shared" si="155"/>
        <v>0</v>
      </c>
      <c r="AC382" s="3">
        <f t="shared" si="156"/>
        <v>2.8490028490028491E-3</v>
      </c>
      <c r="AE382" s="3">
        <f t="shared" si="141"/>
        <v>0.40455604332859518</v>
      </c>
      <c r="AF382" s="3">
        <f t="shared" si="133"/>
        <v>5.9679465487763508E-3</v>
      </c>
      <c r="AG382" s="3">
        <f t="shared" si="134"/>
        <v>0.26154258208599335</v>
      </c>
      <c r="AH382" s="3">
        <f t="shared" si="135"/>
        <v>7.0462730518242012E-4</v>
      </c>
      <c r="AI382" s="3">
        <f t="shared" si="136"/>
        <v>2.4995772096567872E-6</v>
      </c>
      <c r="AJ382" s="3">
        <f t="shared" si="137"/>
        <v>9.270693869660948E-6</v>
      </c>
      <c r="AK382" s="3">
        <f t="shared" si="138"/>
        <v>2.6282156376993004E-4</v>
      </c>
      <c r="AL382" s="3">
        <f t="shared" si="142"/>
        <v>0.67304579110339657</v>
      </c>
      <c r="AM382" s="3">
        <f t="shared" si="143"/>
        <v>0.82039368056037376</v>
      </c>
      <c r="AO382" s="4">
        <f t="shared" si="144"/>
        <v>17.960631943962625</v>
      </c>
    </row>
    <row r="383" spans="1:41" x14ac:dyDescent="0.25">
      <c r="A383" t="s">
        <v>1587</v>
      </c>
      <c r="B383">
        <v>421</v>
      </c>
      <c r="C383">
        <v>17</v>
      </c>
      <c r="D383">
        <v>24.7</v>
      </c>
      <c r="E383" s="1">
        <v>0.14000000000000001</v>
      </c>
      <c r="F383" t="s">
        <v>1588</v>
      </c>
      <c r="G383" t="s">
        <v>353</v>
      </c>
      <c r="H383" t="s">
        <v>1589</v>
      </c>
      <c r="I383" t="s">
        <v>1590</v>
      </c>
      <c r="J383" t="s">
        <v>20</v>
      </c>
      <c r="K383" t="s">
        <v>22</v>
      </c>
      <c r="L383" t="s">
        <v>1591</v>
      </c>
      <c r="N383">
        <f t="shared" si="139"/>
        <v>204</v>
      </c>
      <c r="O383">
        <f t="shared" si="145"/>
        <v>9</v>
      </c>
      <c r="P383">
        <f t="shared" si="146"/>
        <v>128</v>
      </c>
      <c r="Q383">
        <f t="shared" si="147"/>
        <v>25</v>
      </c>
      <c r="R383">
        <f t="shared" si="148"/>
        <v>1</v>
      </c>
      <c r="S383">
        <f t="shared" si="149"/>
        <v>0</v>
      </c>
      <c r="T383">
        <f t="shared" si="150"/>
        <v>54</v>
      </c>
      <c r="U383" s="2">
        <f t="shared" si="132"/>
        <v>421</v>
      </c>
      <c r="W383" s="3">
        <f t="shared" si="140"/>
        <v>0.48456057007125891</v>
      </c>
      <c r="X383" s="3">
        <f t="shared" si="151"/>
        <v>2.1377672209026127E-2</v>
      </c>
      <c r="Y383" s="3">
        <f t="shared" si="152"/>
        <v>0.30403800475059384</v>
      </c>
      <c r="Z383" s="3">
        <f t="shared" si="153"/>
        <v>5.9382422802850353E-2</v>
      </c>
      <c r="AA383" s="3">
        <f t="shared" si="154"/>
        <v>2.3752969121140144E-3</v>
      </c>
      <c r="AB383" s="3">
        <f t="shared" si="155"/>
        <v>0</v>
      </c>
      <c r="AC383" s="3">
        <f t="shared" si="156"/>
        <v>0.12826603325415678</v>
      </c>
      <c r="AE383" s="3">
        <f t="shared" si="141"/>
        <v>0.14000245983488752</v>
      </c>
      <c r="AF383" s="3">
        <f t="shared" si="133"/>
        <v>3.7912120644311102E-3</v>
      </c>
      <c r="AG383" s="3">
        <f t="shared" si="134"/>
        <v>0.18211347586180462</v>
      </c>
      <c r="AH383" s="3">
        <f t="shared" si="135"/>
        <v>5.1790767213323061E-5</v>
      </c>
      <c r="AI383" s="3">
        <f t="shared" si="136"/>
        <v>6.3089944087601497E-7</v>
      </c>
      <c r="AJ383" s="3">
        <f t="shared" si="137"/>
        <v>9.270693869660948E-6</v>
      </c>
      <c r="AK383" s="3">
        <f t="shared" si="138"/>
        <v>1.1925788379875657E-2</v>
      </c>
      <c r="AL383" s="3">
        <f t="shared" si="142"/>
        <v>0.3378946285015228</v>
      </c>
      <c r="AM383" s="3">
        <f t="shared" si="143"/>
        <v>0.58128704484232474</v>
      </c>
      <c r="AO383" s="4">
        <f t="shared" si="144"/>
        <v>41.871295515767528</v>
      </c>
    </row>
    <row r="384" spans="1:41" x14ac:dyDescent="0.25">
      <c r="A384" t="s">
        <v>1592</v>
      </c>
      <c r="B384">
        <v>403</v>
      </c>
      <c r="C384">
        <v>18</v>
      </c>
      <c r="D384">
        <v>22.3</v>
      </c>
      <c r="E384" s="1">
        <v>0.55000000000000004</v>
      </c>
      <c r="F384" t="s">
        <v>1593</v>
      </c>
      <c r="G384" t="s">
        <v>1594</v>
      </c>
      <c r="H384" t="s">
        <v>1595</v>
      </c>
      <c r="I384" t="s">
        <v>22</v>
      </c>
      <c r="J384" t="s">
        <v>22</v>
      </c>
      <c r="K384" t="s">
        <v>22</v>
      </c>
      <c r="L384" t="s">
        <v>1596</v>
      </c>
      <c r="N384">
        <f t="shared" si="139"/>
        <v>26</v>
      </c>
      <c r="O384">
        <f t="shared" si="145"/>
        <v>13</v>
      </c>
      <c r="P384">
        <f t="shared" si="146"/>
        <v>330</v>
      </c>
      <c r="Q384">
        <f t="shared" si="147"/>
        <v>0</v>
      </c>
      <c r="R384">
        <f t="shared" si="148"/>
        <v>0</v>
      </c>
      <c r="S384">
        <f t="shared" si="149"/>
        <v>0</v>
      </c>
      <c r="T384">
        <f t="shared" si="150"/>
        <v>34</v>
      </c>
      <c r="U384" s="2">
        <f t="shared" si="132"/>
        <v>403</v>
      </c>
      <c r="W384" s="3">
        <f t="shared" si="140"/>
        <v>6.4516129032258063E-2</v>
      </c>
      <c r="X384" s="3">
        <f t="shared" si="151"/>
        <v>3.2258064516129031E-2</v>
      </c>
      <c r="Y384" s="3">
        <f t="shared" si="152"/>
        <v>0.81885856079404462</v>
      </c>
      <c r="Z384" s="3">
        <f t="shared" si="153"/>
        <v>0</v>
      </c>
      <c r="AA384" s="3">
        <f t="shared" si="154"/>
        <v>0</v>
      </c>
      <c r="AB384" s="3">
        <f t="shared" si="155"/>
        <v>0</v>
      </c>
      <c r="AC384" s="3">
        <f t="shared" si="156"/>
        <v>8.4367245657568243E-2</v>
      </c>
      <c r="AE384" s="3">
        <f t="shared" si="141"/>
        <v>2.1045537274253906E-3</v>
      </c>
      <c r="AF384" s="3">
        <f t="shared" si="133"/>
        <v>2.5697221444524413E-3</v>
      </c>
      <c r="AG384" s="3">
        <f t="shared" si="134"/>
        <v>7.7568534790920154E-3</v>
      </c>
      <c r="AH384" s="3">
        <f t="shared" si="135"/>
        <v>2.7233621635409178E-3</v>
      </c>
      <c r="AI384" s="3">
        <f t="shared" si="136"/>
        <v>2.4995772096567872E-6</v>
      </c>
      <c r="AJ384" s="3">
        <f t="shared" si="137"/>
        <v>9.270693869660948E-6</v>
      </c>
      <c r="AK384" s="3">
        <f t="shared" si="138"/>
        <v>4.2649350795591345E-3</v>
      </c>
      <c r="AL384" s="3">
        <f t="shared" si="142"/>
        <v>1.9431196865149217E-2</v>
      </c>
      <c r="AM384" s="3">
        <f t="shared" si="143"/>
        <v>0.13939582800481948</v>
      </c>
      <c r="AO384" s="4">
        <f t="shared" si="144"/>
        <v>86.060417199518056</v>
      </c>
    </row>
    <row r="385" spans="1:41" x14ac:dyDescent="0.25">
      <c r="A385" t="s">
        <v>1597</v>
      </c>
      <c r="B385">
        <v>480</v>
      </c>
      <c r="C385">
        <v>24</v>
      </c>
      <c r="D385">
        <v>20</v>
      </c>
      <c r="E385" s="1">
        <v>0.79</v>
      </c>
      <c r="F385" t="s">
        <v>1598</v>
      </c>
      <c r="G385" t="s">
        <v>23</v>
      </c>
      <c r="H385" t="s">
        <v>1599</v>
      </c>
      <c r="I385" t="s">
        <v>1319</v>
      </c>
      <c r="J385" t="s">
        <v>20</v>
      </c>
      <c r="K385" t="s">
        <v>22</v>
      </c>
      <c r="L385" t="s">
        <v>165</v>
      </c>
      <c r="N385">
        <f t="shared" si="139"/>
        <v>15</v>
      </c>
      <c r="O385">
        <f t="shared" si="145"/>
        <v>2</v>
      </c>
      <c r="P385">
        <f t="shared" si="146"/>
        <v>437</v>
      </c>
      <c r="Q385">
        <f t="shared" si="147"/>
        <v>21</v>
      </c>
      <c r="R385">
        <f t="shared" si="148"/>
        <v>1</v>
      </c>
      <c r="S385">
        <f t="shared" si="149"/>
        <v>0</v>
      </c>
      <c r="T385">
        <f t="shared" si="150"/>
        <v>4</v>
      </c>
      <c r="U385" s="2">
        <f t="shared" si="132"/>
        <v>480</v>
      </c>
      <c r="W385" s="3">
        <f t="shared" si="140"/>
        <v>3.125E-2</v>
      </c>
      <c r="X385" s="3">
        <f t="shared" si="151"/>
        <v>4.1666666666666666E-3</v>
      </c>
      <c r="Y385" s="3">
        <f t="shared" si="152"/>
        <v>0.91041666666666665</v>
      </c>
      <c r="Z385" s="3">
        <f t="shared" si="153"/>
        <v>4.3749999999999997E-2</v>
      </c>
      <c r="AA385" s="3">
        <f t="shared" si="154"/>
        <v>2.0833333333333333E-3</v>
      </c>
      <c r="AB385" s="3">
        <f t="shared" si="155"/>
        <v>0</v>
      </c>
      <c r="AC385" s="3">
        <f t="shared" si="156"/>
        <v>8.3333333333333332E-3</v>
      </c>
      <c r="AE385" s="3">
        <f t="shared" si="141"/>
        <v>6.2633840366689607E-3</v>
      </c>
      <c r="AF385" s="3">
        <f t="shared" si="133"/>
        <v>6.2068910412846016E-3</v>
      </c>
      <c r="AG385" s="3">
        <f t="shared" si="134"/>
        <v>3.226733450314441E-2</v>
      </c>
      <c r="AH385" s="3">
        <f t="shared" si="135"/>
        <v>7.1163439671859328E-5</v>
      </c>
      <c r="AI385" s="3">
        <f t="shared" si="136"/>
        <v>2.5233362749556611E-7</v>
      </c>
      <c r="AJ385" s="3">
        <f t="shared" si="137"/>
        <v>9.270693869660948E-6</v>
      </c>
      <c r="AK385" s="3">
        <f t="shared" si="138"/>
        <v>1.1507800967062283E-4</v>
      </c>
      <c r="AL385" s="3">
        <f t="shared" si="142"/>
        <v>4.4933374057937611E-2</v>
      </c>
      <c r="AM385" s="3">
        <f t="shared" si="143"/>
        <v>0.21197493733443493</v>
      </c>
      <c r="AO385" s="4">
        <f t="shared" si="144"/>
        <v>78.802506266556506</v>
      </c>
    </row>
    <row r="386" spans="1:41" x14ac:dyDescent="0.25">
      <c r="A386" t="s">
        <v>1600</v>
      </c>
      <c r="B386">
        <v>476</v>
      </c>
      <c r="C386">
        <v>22</v>
      </c>
      <c r="D386">
        <v>21.6</v>
      </c>
      <c r="E386" s="1">
        <v>0.95</v>
      </c>
      <c r="F386" t="s">
        <v>20</v>
      </c>
      <c r="G386" t="s">
        <v>1601</v>
      </c>
      <c r="H386" t="s">
        <v>1602</v>
      </c>
      <c r="I386" t="s">
        <v>22</v>
      </c>
      <c r="J386" t="s">
        <v>20</v>
      </c>
      <c r="K386" t="s">
        <v>22</v>
      </c>
      <c r="L386" t="s">
        <v>20</v>
      </c>
      <c r="N386">
        <f t="shared" si="139"/>
        <v>1</v>
      </c>
      <c r="O386">
        <f t="shared" si="145"/>
        <v>13</v>
      </c>
      <c r="P386">
        <f t="shared" si="146"/>
        <v>460</v>
      </c>
      <c r="Q386">
        <f t="shared" si="147"/>
        <v>0</v>
      </c>
      <c r="R386">
        <f t="shared" si="148"/>
        <v>1</v>
      </c>
      <c r="S386">
        <f t="shared" si="149"/>
        <v>0</v>
      </c>
      <c r="T386">
        <f t="shared" si="150"/>
        <v>1</v>
      </c>
      <c r="U386" s="2">
        <f t="shared" si="132"/>
        <v>476</v>
      </c>
      <c r="W386" s="3">
        <f t="shared" si="140"/>
        <v>2.1008403361344537E-3</v>
      </c>
      <c r="X386" s="3">
        <f t="shared" si="151"/>
        <v>2.7310924369747899E-2</v>
      </c>
      <c r="Y386" s="3">
        <f t="shared" si="152"/>
        <v>0.96638655462184875</v>
      </c>
      <c r="Z386" s="3">
        <f t="shared" si="153"/>
        <v>0</v>
      </c>
      <c r="AA386" s="3">
        <f t="shared" si="154"/>
        <v>2.1008403361344537E-3</v>
      </c>
      <c r="AB386" s="3">
        <f t="shared" si="155"/>
        <v>0</v>
      </c>
      <c r="AC386" s="3">
        <f t="shared" si="156"/>
        <v>2.1008403361344537E-3</v>
      </c>
      <c r="AE386" s="3">
        <f t="shared" si="141"/>
        <v>1.1726876568383124E-2</v>
      </c>
      <c r="AF386" s="3">
        <f t="shared" si="133"/>
        <v>3.0957614204947465E-3</v>
      </c>
      <c r="AG386" s="3">
        <f t="shared" si="134"/>
        <v>5.5507828694154882E-2</v>
      </c>
      <c r="AH386" s="3">
        <f t="shared" si="135"/>
        <v>2.7233621635409178E-3</v>
      </c>
      <c r="AI386" s="3">
        <f t="shared" si="136"/>
        <v>2.7022864529488448E-7</v>
      </c>
      <c r="AJ386" s="3">
        <f t="shared" si="137"/>
        <v>9.270693869660948E-6</v>
      </c>
      <c r="AK386" s="3">
        <f t="shared" si="138"/>
        <v>2.876393916425184E-4</v>
      </c>
      <c r="AL386" s="3">
        <f t="shared" si="142"/>
        <v>7.3351009160731145E-2</v>
      </c>
      <c r="AM386" s="3">
        <f t="shared" si="143"/>
        <v>0.27083391434739323</v>
      </c>
      <c r="AO386" s="4">
        <f t="shared" si="144"/>
        <v>72.916608565260674</v>
      </c>
    </row>
    <row r="387" spans="1:41" x14ac:dyDescent="0.25">
      <c r="A387" t="s">
        <v>1603</v>
      </c>
      <c r="B387">
        <v>499</v>
      </c>
      <c r="C387">
        <v>22</v>
      </c>
      <c r="D387">
        <v>22.6</v>
      </c>
      <c r="E387" s="1">
        <v>0.95</v>
      </c>
      <c r="F387" t="s">
        <v>151</v>
      </c>
      <c r="G387" t="s">
        <v>22</v>
      </c>
      <c r="H387" t="s">
        <v>1604</v>
      </c>
      <c r="I387" t="s">
        <v>808</v>
      </c>
      <c r="J387" t="s">
        <v>22</v>
      </c>
      <c r="K387" t="s">
        <v>22</v>
      </c>
      <c r="L387" t="s">
        <v>85</v>
      </c>
      <c r="N387">
        <f t="shared" si="139"/>
        <v>6</v>
      </c>
      <c r="O387">
        <f t="shared" si="145"/>
        <v>0</v>
      </c>
      <c r="P387">
        <f t="shared" si="146"/>
        <v>474</v>
      </c>
      <c r="Q387">
        <f t="shared" si="147"/>
        <v>14</v>
      </c>
      <c r="R387">
        <f t="shared" si="148"/>
        <v>0</v>
      </c>
      <c r="S387">
        <f t="shared" si="149"/>
        <v>0</v>
      </c>
      <c r="T387">
        <f t="shared" si="150"/>
        <v>5</v>
      </c>
      <c r="U387" s="2">
        <f t="shared" si="132"/>
        <v>499</v>
      </c>
      <c r="W387" s="3">
        <f t="shared" si="140"/>
        <v>1.2024048096192385E-2</v>
      </c>
      <c r="X387" s="3">
        <f t="shared" si="151"/>
        <v>0</v>
      </c>
      <c r="Y387" s="3">
        <f t="shared" si="152"/>
        <v>0.94989979959919835</v>
      </c>
      <c r="Z387" s="3">
        <f t="shared" si="153"/>
        <v>2.8056112224448898E-2</v>
      </c>
      <c r="AA387" s="3">
        <f t="shared" si="154"/>
        <v>0</v>
      </c>
      <c r="AB387" s="3">
        <f t="shared" si="155"/>
        <v>0</v>
      </c>
      <c r="AC387" s="3">
        <f t="shared" si="156"/>
        <v>1.002004008016032E-2</v>
      </c>
      <c r="AE387" s="3">
        <f t="shared" si="141"/>
        <v>9.6761643124886974E-3</v>
      </c>
      <c r="AF387" s="3">
        <f t="shared" si="133"/>
        <v>6.8807840252619193E-3</v>
      </c>
      <c r="AG387" s="3">
        <f t="shared" si="134"/>
        <v>4.8011050020571468E-2</v>
      </c>
      <c r="AH387" s="3">
        <f t="shared" si="135"/>
        <v>5.8224388599419595E-4</v>
      </c>
      <c r="AI387" s="3">
        <f t="shared" si="136"/>
        <v>2.4995772096567872E-6</v>
      </c>
      <c r="AJ387" s="3">
        <f t="shared" si="137"/>
        <v>9.270693869660948E-6</v>
      </c>
      <c r="AK387" s="3">
        <f t="shared" si="138"/>
        <v>8.1734892069995185E-5</v>
      </c>
      <c r="AL387" s="3">
        <f t="shared" si="142"/>
        <v>6.5243747407465594E-2</v>
      </c>
      <c r="AM387" s="3">
        <f t="shared" si="143"/>
        <v>0.25542855636648304</v>
      </c>
      <c r="AO387" s="4">
        <f t="shared" si="144"/>
        <v>74.457144363351688</v>
      </c>
    </row>
    <row r="388" spans="1:41" x14ac:dyDescent="0.25">
      <c r="A388" t="s">
        <v>1605</v>
      </c>
      <c r="B388">
        <v>350</v>
      </c>
      <c r="C388">
        <v>15</v>
      </c>
      <c r="D388">
        <v>23.3</v>
      </c>
      <c r="E388" s="1">
        <v>0.99</v>
      </c>
      <c r="F388" t="s">
        <v>22</v>
      </c>
      <c r="G388" t="s">
        <v>22</v>
      </c>
      <c r="H388" t="s">
        <v>1606</v>
      </c>
      <c r="I388" t="s">
        <v>32</v>
      </c>
      <c r="J388" t="s">
        <v>22</v>
      </c>
      <c r="K388" t="s">
        <v>22</v>
      </c>
      <c r="L388" t="s">
        <v>32</v>
      </c>
      <c r="N388">
        <f t="shared" si="139"/>
        <v>0</v>
      </c>
      <c r="O388">
        <f t="shared" si="145"/>
        <v>0</v>
      </c>
      <c r="P388">
        <f t="shared" si="146"/>
        <v>348</v>
      </c>
      <c r="Q388">
        <f t="shared" si="147"/>
        <v>1</v>
      </c>
      <c r="R388">
        <f t="shared" si="148"/>
        <v>0</v>
      </c>
      <c r="S388">
        <f t="shared" si="149"/>
        <v>0</v>
      </c>
      <c r="T388">
        <f t="shared" si="150"/>
        <v>1</v>
      </c>
      <c r="U388" s="2">
        <f t="shared" si="132"/>
        <v>350</v>
      </c>
      <c r="W388" s="3">
        <f t="shared" si="140"/>
        <v>0</v>
      </c>
      <c r="X388" s="3">
        <f t="shared" si="151"/>
        <v>0</v>
      </c>
      <c r="Y388" s="3">
        <f t="shared" si="152"/>
        <v>0.99428571428571433</v>
      </c>
      <c r="Z388" s="3">
        <f t="shared" si="153"/>
        <v>2.8571428571428571E-3</v>
      </c>
      <c r="AA388" s="3">
        <f t="shared" si="154"/>
        <v>0</v>
      </c>
      <c r="AB388" s="3">
        <f t="shared" si="155"/>
        <v>0</v>
      </c>
      <c r="AC388" s="3">
        <f t="shared" si="156"/>
        <v>2.8571428571428571E-3</v>
      </c>
      <c r="AE388" s="3">
        <f t="shared" si="141"/>
        <v>1.2186293056398257E-2</v>
      </c>
      <c r="AF388" s="3">
        <f t="shared" si="133"/>
        <v>6.8807840252619193E-3</v>
      </c>
      <c r="AG388" s="3">
        <f t="shared" si="134"/>
        <v>6.94323313391845E-2</v>
      </c>
      <c r="AH388" s="3">
        <f t="shared" si="135"/>
        <v>2.43332061422702E-3</v>
      </c>
      <c r="AI388" s="3">
        <f t="shared" si="136"/>
        <v>2.4995772096567872E-6</v>
      </c>
      <c r="AJ388" s="3">
        <f t="shared" si="137"/>
        <v>9.270693869660948E-6</v>
      </c>
      <c r="AK388" s="3">
        <f t="shared" si="138"/>
        <v>2.6255770211135366E-4</v>
      </c>
      <c r="AL388" s="3">
        <f t="shared" si="142"/>
        <v>9.1207057008262371E-2</v>
      </c>
      <c r="AM388" s="3">
        <f t="shared" si="143"/>
        <v>0.3020050612295469</v>
      </c>
      <c r="AO388" s="4">
        <f t="shared" si="144"/>
        <v>69.799493877045307</v>
      </c>
    </row>
    <row r="389" spans="1:41" x14ac:dyDescent="0.25">
      <c r="A389" t="s">
        <v>1607</v>
      </c>
      <c r="B389">
        <v>458</v>
      </c>
      <c r="C389">
        <v>19</v>
      </c>
      <c r="D389">
        <v>24.1</v>
      </c>
      <c r="E389" s="1">
        <v>0.92</v>
      </c>
      <c r="F389" t="s">
        <v>1608</v>
      </c>
      <c r="G389" t="s">
        <v>539</v>
      </c>
      <c r="H389" t="s">
        <v>1609</v>
      </c>
      <c r="I389" t="s">
        <v>540</v>
      </c>
      <c r="J389" t="s">
        <v>22</v>
      </c>
      <c r="K389" t="s">
        <v>22</v>
      </c>
      <c r="L389" t="s">
        <v>58</v>
      </c>
      <c r="N389">
        <f t="shared" si="139"/>
        <v>20</v>
      </c>
      <c r="O389">
        <f t="shared" si="145"/>
        <v>7</v>
      </c>
      <c r="P389">
        <f t="shared" si="146"/>
        <v>416</v>
      </c>
      <c r="Q389">
        <f t="shared" si="147"/>
        <v>12</v>
      </c>
      <c r="R389">
        <f t="shared" si="148"/>
        <v>0</v>
      </c>
      <c r="S389">
        <f t="shared" si="149"/>
        <v>0</v>
      </c>
      <c r="T389">
        <f t="shared" si="150"/>
        <v>3</v>
      </c>
      <c r="U389" s="2">
        <f t="shared" si="132"/>
        <v>458</v>
      </c>
      <c r="W389" s="3">
        <f t="shared" si="140"/>
        <v>4.3668122270742356E-2</v>
      </c>
      <c r="X389" s="3">
        <f t="shared" si="151"/>
        <v>1.5283842794759825E-2</v>
      </c>
      <c r="Y389" s="3">
        <f t="shared" si="152"/>
        <v>0.90829694323144106</v>
      </c>
      <c r="Z389" s="3">
        <f t="shared" si="153"/>
        <v>2.6200873362445413E-2</v>
      </c>
      <c r="AA389" s="3">
        <f t="shared" si="154"/>
        <v>0</v>
      </c>
      <c r="AB389" s="3">
        <f t="shared" si="155"/>
        <v>0</v>
      </c>
      <c r="AC389" s="3">
        <f t="shared" si="156"/>
        <v>6.5502183406113534E-3</v>
      </c>
      <c r="AE389" s="3">
        <f t="shared" si="141"/>
        <v>4.4520150493853701E-3</v>
      </c>
      <c r="AF389" s="3">
        <f t="shared" si="133"/>
        <v>4.5787753349011313E-3</v>
      </c>
      <c r="AG389" s="3">
        <f t="shared" si="134"/>
        <v>3.1510291197346496E-2</v>
      </c>
      <c r="AH389" s="3">
        <f t="shared" si="135"/>
        <v>6.7521862412008894E-4</v>
      </c>
      <c r="AI389" s="3">
        <f t="shared" si="136"/>
        <v>2.4995772096567872E-6</v>
      </c>
      <c r="AJ389" s="3">
        <f t="shared" si="137"/>
        <v>9.270693869660948E-6</v>
      </c>
      <c r="AK389" s="3">
        <f t="shared" si="138"/>
        <v>1.5651403371092632E-4</v>
      </c>
      <c r="AL389" s="3">
        <f t="shared" si="142"/>
        <v>4.1384584510543332E-2</v>
      </c>
      <c r="AM389" s="3">
        <f t="shared" si="143"/>
        <v>0.20343201446808545</v>
      </c>
      <c r="AO389" s="4">
        <f t="shared" si="144"/>
        <v>79.65679855319145</v>
      </c>
    </row>
    <row r="390" spans="1:41" x14ac:dyDescent="0.25">
      <c r="A390" t="s">
        <v>1610</v>
      </c>
      <c r="B390">
        <v>571</v>
      </c>
      <c r="C390">
        <v>24</v>
      </c>
      <c r="D390">
        <v>23.7</v>
      </c>
      <c r="E390" s="1">
        <v>0.53</v>
      </c>
      <c r="F390" t="s">
        <v>1611</v>
      </c>
      <c r="G390" t="s">
        <v>1612</v>
      </c>
      <c r="H390" t="s">
        <v>1613</v>
      </c>
      <c r="I390" t="s">
        <v>1614</v>
      </c>
      <c r="J390" t="s">
        <v>20</v>
      </c>
      <c r="K390" t="s">
        <v>45</v>
      </c>
      <c r="L390" t="s">
        <v>23</v>
      </c>
      <c r="N390">
        <f t="shared" si="139"/>
        <v>406</v>
      </c>
      <c r="O390">
        <f t="shared" si="145"/>
        <v>28</v>
      </c>
      <c r="P390">
        <f t="shared" si="146"/>
        <v>98</v>
      </c>
      <c r="Q390">
        <f t="shared" si="147"/>
        <v>33</v>
      </c>
      <c r="R390">
        <f t="shared" si="148"/>
        <v>1</v>
      </c>
      <c r="S390">
        <f t="shared" si="149"/>
        <v>3</v>
      </c>
      <c r="T390">
        <f t="shared" si="150"/>
        <v>2</v>
      </c>
      <c r="U390" s="2">
        <f t="shared" si="132"/>
        <v>571</v>
      </c>
      <c r="W390" s="3">
        <f t="shared" si="140"/>
        <v>0.71103327495621715</v>
      </c>
      <c r="X390" s="3">
        <f t="shared" si="151"/>
        <v>4.9036777583187391E-2</v>
      </c>
      <c r="Y390" s="3">
        <f t="shared" si="152"/>
        <v>0.17162872154115585</v>
      </c>
      <c r="Z390" s="3">
        <f t="shared" si="153"/>
        <v>5.7793345008756568E-2</v>
      </c>
      <c r="AA390" s="3">
        <f t="shared" si="154"/>
        <v>1.7513134851138354E-3</v>
      </c>
      <c r="AB390" s="3">
        <f t="shared" si="155"/>
        <v>5.2539404553415062E-3</v>
      </c>
      <c r="AC390" s="3">
        <f t="shared" si="156"/>
        <v>3.5026269702276708E-3</v>
      </c>
      <c r="AE390" s="3">
        <f t="shared" si="141"/>
        <v>0.36077048858687305</v>
      </c>
      <c r="AF390" s="3">
        <f t="shared" si="133"/>
        <v>1.1501399855684119E-3</v>
      </c>
      <c r="AG390" s="3">
        <f t="shared" si="134"/>
        <v>0.31265636993037849</v>
      </c>
      <c r="AH390" s="3">
        <f t="shared" si="135"/>
        <v>3.1444083729593889E-5</v>
      </c>
      <c r="AI390" s="3">
        <f t="shared" si="136"/>
        <v>2.9004937052787137E-8</v>
      </c>
      <c r="AJ390" s="3">
        <f t="shared" si="137"/>
        <v>4.8803836622347155E-6</v>
      </c>
      <c r="AK390" s="3">
        <f t="shared" si="138"/>
        <v>2.4205597730824643E-4</v>
      </c>
      <c r="AL390" s="3">
        <f t="shared" si="142"/>
        <v>0.67485540795245691</v>
      </c>
      <c r="AM390" s="3">
        <f t="shared" si="143"/>
        <v>0.82149583562697193</v>
      </c>
      <c r="AO390" s="4">
        <f t="shared" si="144"/>
        <v>17.850416437302812</v>
      </c>
    </row>
    <row r="391" spans="1:41" x14ac:dyDescent="0.25">
      <c r="A391" t="s">
        <v>1615</v>
      </c>
      <c r="B391">
        <v>441</v>
      </c>
      <c r="C391">
        <v>20</v>
      </c>
      <c r="D391">
        <v>22</v>
      </c>
      <c r="E391" s="1">
        <v>0.8</v>
      </c>
      <c r="F391" t="s">
        <v>1007</v>
      </c>
      <c r="G391" t="s">
        <v>999</v>
      </c>
      <c r="H391" t="s">
        <v>1616</v>
      </c>
      <c r="I391" t="s">
        <v>1617</v>
      </c>
      <c r="J391" t="s">
        <v>20</v>
      </c>
      <c r="K391" t="s">
        <v>22</v>
      </c>
      <c r="L391" t="s">
        <v>618</v>
      </c>
      <c r="N391">
        <f t="shared" si="139"/>
        <v>21</v>
      </c>
      <c r="O391">
        <f t="shared" si="145"/>
        <v>25</v>
      </c>
      <c r="P391">
        <f t="shared" si="146"/>
        <v>342</v>
      </c>
      <c r="Q391">
        <f t="shared" si="147"/>
        <v>40</v>
      </c>
      <c r="R391">
        <f t="shared" si="148"/>
        <v>1</v>
      </c>
      <c r="S391">
        <f t="shared" si="149"/>
        <v>0</v>
      </c>
      <c r="T391">
        <f t="shared" si="150"/>
        <v>12</v>
      </c>
      <c r="U391" s="2">
        <f t="shared" si="132"/>
        <v>441</v>
      </c>
      <c r="W391" s="3">
        <f t="shared" si="140"/>
        <v>4.7619047619047616E-2</v>
      </c>
      <c r="X391" s="3">
        <f t="shared" si="151"/>
        <v>5.6689342403628121E-2</v>
      </c>
      <c r="Y391" s="3">
        <f t="shared" si="152"/>
        <v>0.77551020408163263</v>
      </c>
      <c r="Z391" s="3">
        <f t="shared" si="153"/>
        <v>9.0702947845804988E-2</v>
      </c>
      <c r="AA391" s="3">
        <f t="shared" si="154"/>
        <v>2.2675736961451248E-3</v>
      </c>
      <c r="AB391" s="3">
        <f t="shared" si="155"/>
        <v>0</v>
      </c>
      <c r="AC391" s="3">
        <f t="shared" si="156"/>
        <v>2.7210884353741496E-2</v>
      </c>
      <c r="AE391" s="3">
        <f t="shared" si="141"/>
        <v>3.9403863415273114E-3</v>
      </c>
      <c r="AF391" s="3">
        <f t="shared" si="133"/>
        <v>6.8964794716697999E-4</v>
      </c>
      <c r="AG391" s="3">
        <f t="shared" si="134"/>
        <v>2.0002937934207169E-3</v>
      </c>
      <c r="AH391" s="3">
        <f t="shared" si="135"/>
        <v>1.4835673997130663E-3</v>
      </c>
      <c r="AI391" s="3">
        <f t="shared" si="136"/>
        <v>4.7137640098196931E-7</v>
      </c>
      <c r="AJ391" s="3">
        <f t="shared" si="137"/>
        <v>9.270693869660948E-6</v>
      </c>
      <c r="AK391" s="3">
        <f t="shared" si="138"/>
        <v>6.6424278710460323E-5</v>
      </c>
      <c r="AL391" s="3">
        <f t="shared" si="142"/>
        <v>8.1900618308091769E-3</v>
      </c>
      <c r="AM391" s="3">
        <f t="shared" si="143"/>
        <v>9.0498960385239663E-2</v>
      </c>
      <c r="AO391" s="4">
        <f t="shared" si="144"/>
        <v>90.950103961476032</v>
      </c>
    </row>
    <row r="392" spans="1:41" x14ac:dyDescent="0.25">
      <c r="A392" t="s">
        <v>1618</v>
      </c>
      <c r="B392">
        <v>635</v>
      </c>
      <c r="C392">
        <v>26</v>
      </c>
      <c r="D392">
        <v>24.4</v>
      </c>
      <c r="E392" s="1">
        <v>0.91</v>
      </c>
      <c r="F392" t="s">
        <v>1434</v>
      </c>
      <c r="G392" t="s">
        <v>1619</v>
      </c>
      <c r="H392" t="s">
        <v>1620</v>
      </c>
      <c r="I392" t="s">
        <v>70</v>
      </c>
      <c r="J392" t="s">
        <v>22</v>
      </c>
      <c r="K392" t="s">
        <v>22</v>
      </c>
      <c r="L392" t="s">
        <v>70</v>
      </c>
      <c r="N392">
        <f t="shared" si="139"/>
        <v>7</v>
      </c>
      <c r="O392">
        <f t="shared" si="145"/>
        <v>20</v>
      </c>
      <c r="P392">
        <f t="shared" si="146"/>
        <v>604</v>
      </c>
      <c r="Q392">
        <f t="shared" si="147"/>
        <v>2</v>
      </c>
      <c r="R392">
        <f t="shared" si="148"/>
        <v>0</v>
      </c>
      <c r="S392">
        <f t="shared" si="149"/>
        <v>0</v>
      </c>
      <c r="T392">
        <f t="shared" si="150"/>
        <v>2</v>
      </c>
      <c r="U392" s="2">
        <f t="shared" si="132"/>
        <v>635</v>
      </c>
      <c r="W392" s="3">
        <f t="shared" si="140"/>
        <v>1.1023622047244094E-2</v>
      </c>
      <c r="X392" s="3">
        <f t="shared" si="151"/>
        <v>3.1496062992125984E-2</v>
      </c>
      <c r="Y392" s="3">
        <f t="shared" si="152"/>
        <v>0.95118110236220477</v>
      </c>
      <c r="Z392" s="3">
        <f t="shared" si="153"/>
        <v>3.1496062992125984E-3</v>
      </c>
      <c r="AA392" s="3">
        <f t="shared" si="154"/>
        <v>0</v>
      </c>
      <c r="AB392" s="3">
        <f t="shared" si="155"/>
        <v>0</v>
      </c>
      <c r="AC392" s="3">
        <f t="shared" si="156"/>
        <v>3.1496062992125984E-3</v>
      </c>
      <c r="AE392" s="3">
        <f t="shared" si="141"/>
        <v>9.8739839759436846E-3</v>
      </c>
      <c r="AF392" s="3">
        <f t="shared" si="133"/>
        <v>2.6475582038730417E-3</v>
      </c>
      <c r="AG392" s="3">
        <f t="shared" si="134"/>
        <v>4.8574195118715705E-2</v>
      </c>
      <c r="AH392" s="3">
        <f t="shared" si="135"/>
        <v>2.404552466476998E-3</v>
      </c>
      <c r="AI392" s="3">
        <f t="shared" si="136"/>
        <v>2.4995772096567872E-6</v>
      </c>
      <c r="AJ392" s="3">
        <f t="shared" si="137"/>
        <v>9.270693869660948E-6</v>
      </c>
      <c r="AK392" s="3">
        <f t="shared" si="138"/>
        <v>2.5316529678004246E-4</v>
      </c>
      <c r="AL392" s="3">
        <f t="shared" si="142"/>
        <v>6.3765225332868797E-2</v>
      </c>
      <c r="AM392" s="3">
        <f t="shared" si="143"/>
        <v>0.25251777231091832</v>
      </c>
      <c r="AO392" s="4">
        <f t="shared" si="144"/>
        <v>74.748222768908164</v>
      </c>
    </row>
    <row r="393" spans="1:41" x14ac:dyDescent="0.25">
      <c r="A393" t="s">
        <v>1621</v>
      </c>
      <c r="B393">
        <v>434</v>
      </c>
      <c r="C393">
        <v>19</v>
      </c>
      <c r="D393">
        <v>22.8</v>
      </c>
      <c r="E393" s="1">
        <v>0.99</v>
      </c>
      <c r="F393" t="s">
        <v>20</v>
      </c>
      <c r="G393" t="s">
        <v>1622</v>
      </c>
      <c r="H393" t="s">
        <v>1623</v>
      </c>
      <c r="I393" t="s">
        <v>20</v>
      </c>
      <c r="J393" t="s">
        <v>22</v>
      </c>
      <c r="K393" t="s">
        <v>22</v>
      </c>
      <c r="L393" t="s">
        <v>20</v>
      </c>
      <c r="N393">
        <f t="shared" si="139"/>
        <v>1</v>
      </c>
      <c r="O393">
        <f t="shared" si="145"/>
        <v>101</v>
      </c>
      <c r="P393">
        <f t="shared" si="146"/>
        <v>330</v>
      </c>
      <c r="Q393">
        <f t="shared" si="147"/>
        <v>1</v>
      </c>
      <c r="R393">
        <f t="shared" si="148"/>
        <v>0</v>
      </c>
      <c r="S393">
        <f t="shared" si="149"/>
        <v>0</v>
      </c>
      <c r="T393">
        <f t="shared" si="150"/>
        <v>1</v>
      </c>
      <c r="U393" s="2">
        <f t="shared" ref="U393:U456" si="157">SUM(N393:T393)</f>
        <v>434</v>
      </c>
      <c r="W393" s="3">
        <f t="shared" si="140"/>
        <v>2.304147465437788E-3</v>
      </c>
      <c r="X393" s="3">
        <f t="shared" si="151"/>
        <v>0.23271889400921658</v>
      </c>
      <c r="Y393" s="3">
        <f t="shared" si="152"/>
        <v>0.76036866359447008</v>
      </c>
      <c r="Z393" s="3">
        <f t="shared" si="153"/>
        <v>2.304147465437788E-3</v>
      </c>
      <c r="AA393" s="3">
        <f t="shared" si="154"/>
        <v>0</v>
      </c>
      <c r="AB393" s="3">
        <f t="shared" si="155"/>
        <v>0</v>
      </c>
      <c r="AC393" s="3">
        <f t="shared" si="156"/>
        <v>2.304147465437788E-3</v>
      </c>
      <c r="AE393" s="3">
        <f t="shared" si="141"/>
        <v>1.1682885357859317E-2</v>
      </c>
      <c r="AF393" s="3">
        <f t="shared" ref="AF393:AF456" si="158">(X393-O$6)^2</f>
        <v>2.2430574416937882E-2</v>
      </c>
      <c r="AG393" s="3">
        <f t="shared" ref="AG393:AG456" si="159">(Y393-P$6)^2</f>
        <v>8.7516002171539624E-4</v>
      </c>
      <c r="AH393" s="3">
        <f t="shared" ref="AH393:AH456" si="160">(Z393-Q$6)^2</f>
        <v>2.4881835053575788E-3</v>
      </c>
      <c r="AI393" s="3">
        <f t="shared" ref="AI393:AI456" si="161">(AA393-R$6)^2</f>
        <v>2.4995772096567872E-6</v>
      </c>
      <c r="AJ393" s="3">
        <f t="shared" ref="AJ393:AJ456" si="162">(AB393-S$6)^2</f>
        <v>9.270693869660948E-6</v>
      </c>
      <c r="AK393" s="3">
        <f t="shared" ref="AK393:AK456" si="163">(AC393-T$6)^2</f>
        <v>2.8078457407799761E-4</v>
      </c>
      <c r="AL393" s="3">
        <f t="shared" si="142"/>
        <v>3.776935814702749E-2</v>
      </c>
      <c r="AM393" s="3">
        <f t="shared" si="143"/>
        <v>0.19434340263314187</v>
      </c>
      <c r="AO393" s="4">
        <f t="shared" si="144"/>
        <v>80.565659736685816</v>
      </c>
    </row>
    <row r="394" spans="1:41" x14ac:dyDescent="0.25">
      <c r="A394" t="s">
        <v>1624</v>
      </c>
      <c r="B394">
        <v>251</v>
      </c>
      <c r="C394">
        <v>12</v>
      </c>
      <c r="D394">
        <v>20.9</v>
      </c>
      <c r="E394" s="1">
        <v>0.86</v>
      </c>
      <c r="F394" t="s">
        <v>1625</v>
      </c>
      <c r="G394" t="s">
        <v>1626</v>
      </c>
      <c r="H394" t="s">
        <v>1627</v>
      </c>
      <c r="I394" t="s">
        <v>22</v>
      </c>
      <c r="J394" t="s">
        <v>29</v>
      </c>
      <c r="K394" t="s">
        <v>22</v>
      </c>
      <c r="L394" t="s">
        <v>1625</v>
      </c>
      <c r="N394">
        <f t="shared" ref="N394:N457" si="164">INT(LEFT(F394,FIND(" ",F394)-1))</f>
        <v>49</v>
      </c>
      <c r="O394">
        <f t="shared" si="145"/>
        <v>20</v>
      </c>
      <c r="P394">
        <f t="shared" si="146"/>
        <v>132</v>
      </c>
      <c r="Q394">
        <f t="shared" si="147"/>
        <v>0</v>
      </c>
      <c r="R394">
        <f t="shared" si="148"/>
        <v>1</v>
      </c>
      <c r="S394">
        <f t="shared" si="149"/>
        <v>0</v>
      </c>
      <c r="T394">
        <f t="shared" si="150"/>
        <v>49</v>
      </c>
      <c r="U394" s="2">
        <f t="shared" si="157"/>
        <v>251</v>
      </c>
      <c r="W394" s="3">
        <f t="shared" ref="W394:W457" si="165">N394/$U394</f>
        <v>0.19521912350597609</v>
      </c>
      <c r="X394" s="3">
        <f t="shared" si="151"/>
        <v>7.9681274900398405E-2</v>
      </c>
      <c r="Y394" s="3">
        <f t="shared" si="152"/>
        <v>0.52589641434262946</v>
      </c>
      <c r="Z394" s="3">
        <f t="shared" si="153"/>
        <v>0</v>
      </c>
      <c r="AA394" s="3">
        <f t="shared" si="154"/>
        <v>3.9840637450199202E-3</v>
      </c>
      <c r="AB394" s="3">
        <f t="shared" si="155"/>
        <v>0</v>
      </c>
      <c r="AC394" s="3">
        <f t="shared" si="156"/>
        <v>0.19521912350597609</v>
      </c>
      <c r="AE394" s="3">
        <f t="shared" ref="AE394:AE457" si="166">(W394-N$6)^2</f>
        <v>7.1957181912878625E-3</v>
      </c>
      <c r="AF394" s="3">
        <f t="shared" si="158"/>
        <v>1.0687776590649371E-5</v>
      </c>
      <c r="AG394" s="3">
        <f t="shared" si="159"/>
        <v>4.1979561984422001E-2</v>
      </c>
      <c r="AH394" s="3">
        <f t="shared" si="160"/>
        <v>2.7233621635409178E-3</v>
      </c>
      <c r="AI394" s="3">
        <f t="shared" si="161"/>
        <v>5.7746907245938427E-6</v>
      </c>
      <c r="AJ394" s="3">
        <f t="shared" si="162"/>
        <v>9.270693869660948E-6</v>
      </c>
      <c r="AK394" s="3">
        <f t="shared" si="163"/>
        <v>3.1031763666921647E-2</v>
      </c>
      <c r="AL394" s="3">
        <f t="shared" ref="AL394:AL457" si="167">SUM(AE394:AK394)</f>
        <v>8.2956139167357335E-2</v>
      </c>
      <c r="AM394" s="3">
        <f t="shared" ref="AM394:AM457" si="168">SQRT(AL394)</f>
        <v>0.28802107417228578</v>
      </c>
      <c r="AO394" s="4">
        <f t="shared" ref="AO394:AO457" si="169">100-100*AM394</f>
        <v>71.197892582771416</v>
      </c>
    </row>
    <row r="395" spans="1:41" x14ac:dyDescent="0.25">
      <c r="A395" t="s">
        <v>1628</v>
      </c>
      <c r="B395">
        <v>432</v>
      </c>
      <c r="C395">
        <v>18</v>
      </c>
      <c r="D395">
        <v>24</v>
      </c>
      <c r="E395" s="1">
        <v>0.85</v>
      </c>
      <c r="F395" t="s">
        <v>1629</v>
      </c>
      <c r="G395" t="s">
        <v>508</v>
      </c>
      <c r="H395" t="s">
        <v>1630</v>
      </c>
      <c r="I395" t="s">
        <v>990</v>
      </c>
      <c r="J395" t="s">
        <v>22</v>
      </c>
      <c r="K395" t="s">
        <v>20</v>
      </c>
      <c r="L395" t="s">
        <v>991</v>
      </c>
      <c r="N395">
        <f t="shared" si="164"/>
        <v>43</v>
      </c>
      <c r="O395">
        <f t="shared" si="145"/>
        <v>10</v>
      </c>
      <c r="P395">
        <f t="shared" si="146"/>
        <v>352</v>
      </c>
      <c r="Q395">
        <f t="shared" si="147"/>
        <v>20</v>
      </c>
      <c r="R395">
        <f t="shared" si="148"/>
        <v>0</v>
      </c>
      <c r="S395">
        <f t="shared" si="149"/>
        <v>1</v>
      </c>
      <c r="T395">
        <f t="shared" si="150"/>
        <v>6</v>
      </c>
      <c r="U395" s="2">
        <f t="shared" si="157"/>
        <v>432</v>
      </c>
      <c r="W395" s="3">
        <f t="shared" si="165"/>
        <v>9.9537037037037035E-2</v>
      </c>
      <c r="X395" s="3">
        <f t="shared" si="151"/>
        <v>2.3148148148148147E-2</v>
      </c>
      <c r="Y395" s="3">
        <f t="shared" si="152"/>
        <v>0.81481481481481477</v>
      </c>
      <c r="Z395" s="3">
        <f t="shared" si="153"/>
        <v>4.6296296296296294E-2</v>
      </c>
      <c r="AA395" s="3">
        <f t="shared" si="154"/>
        <v>0</v>
      </c>
      <c r="AB395" s="3">
        <f t="shared" si="155"/>
        <v>2.3148148148148147E-3</v>
      </c>
      <c r="AC395" s="3">
        <f t="shared" si="156"/>
        <v>1.3888888888888888E-2</v>
      </c>
      <c r="AE395" s="3">
        <f t="shared" si="166"/>
        <v>1.1782032826186887E-4</v>
      </c>
      <c r="AF395" s="3">
        <f t="shared" si="158"/>
        <v>3.5763202596814864E-3</v>
      </c>
      <c r="AG395" s="3">
        <f t="shared" si="159"/>
        <v>7.060915674487871E-3</v>
      </c>
      <c r="AH395" s="3">
        <f t="shared" si="160"/>
        <v>3.4686755174679158E-5</v>
      </c>
      <c r="AI395" s="3">
        <f t="shared" si="161"/>
        <v>2.4995772096567872E-6</v>
      </c>
      <c r="AJ395" s="3">
        <f t="shared" si="162"/>
        <v>5.328512384723267E-7</v>
      </c>
      <c r="AK395" s="3">
        <f t="shared" si="163"/>
        <v>2.6748408337069539E-5</v>
      </c>
      <c r="AL395" s="3">
        <f t="shared" si="167"/>
        <v>1.0819523854391104E-2</v>
      </c>
      <c r="AM395" s="3">
        <f t="shared" si="168"/>
        <v>0.10401694022797971</v>
      </c>
      <c r="AO395" s="4">
        <f t="shared" si="169"/>
        <v>89.598305977202031</v>
      </c>
    </row>
    <row r="396" spans="1:41" x14ac:dyDescent="0.25">
      <c r="A396" t="s">
        <v>1631</v>
      </c>
      <c r="B396">
        <v>968</v>
      </c>
      <c r="C396">
        <v>40</v>
      </c>
      <c r="D396">
        <v>24.2</v>
      </c>
      <c r="E396" s="1">
        <v>0.95</v>
      </c>
      <c r="F396" t="s">
        <v>1632</v>
      </c>
      <c r="G396" t="s">
        <v>1633</v>
      </c>
      <c r="H396" t="s">
        <v>1634</v>
      </c>
      <c r="I396" t="s">
        <v>22</v>
      </c>
      <c r="J396" t="s">
        <v>22</v>
      </c>
      <c r="K396" t="s">
        <v>338</v>
      </c>
      <c r="L396" t="s">
        <v>1635</v>
      </c>
      <c r="N396">
        <f t="shared" si="164"/>
        <v>22</v>
      </c>
      <c r="O396">
        <f t="shared" si="145"/>
        <v>244</v>
      </c>
      <c r="P396">
        <f t="shared" si="146"/>
        <v>691</v>
      </c>
      <c r="Q396">
        <f t="shared" si="147"/>
        <v>0</v>
      </c>
      <c r="R396">
        <f t="shared" si="148"/>
        <v>0</v>
      </c>
      <c r="S396">
        <f t="shared" si="149"/>
        <v>2</v>
      </c>
      <c r="T396">
        <f t="shared" si="150"/>
        <v>9</v>
      </c>
      <c r="U396" s="2">
        <f t="shared" si="157"/>
        <v>968</v>
      </c>
      <c r="W396" s="3">
        <f t="shared" si="165"/>
        <v>2.2727272727272728E-2</v>
      </c>
      <c r="X396" s="3">
        <f t="shared" si="151"/>
        <v>0.25206611570247933</v>
      </c>
      <c r="Y396" s="3">
        <f t="shared" si="152"/>
        <v>0.71384297520661155</v>
      </c>
      <c r="Z396" s="3">
        <f t="shared" si="153"/>
        <v>0</v>
      </c>
      <c r="AA396" s="3">
        <f t="shared" si="154"/>
        <v>0</v>
      </c>
      <c r="AB396" s="3">
        <f t="shared" si="155"/>
        <v>2.0661157024793389E-3</v>
      </c>
      <c r="AC396" s="3">
        <f t="shared" si="156"/>
        <v>9.2975206611570251E-3</v>
      </c>
      <c r="AE396" s="3">
        <f t="shared" si="166"/>
        <v>7.6850245131240566E-3</v>
      </c>
      <c r="AF396" s="3">
        <f t="shared" si="158"/>
        <v>2.8600094379628224E-2</v>
      </c>
      <c r="AG396" s="3">
        <f t="shared" si="159"/>
        <v>2.8705117751432439E-4</v>
      </c>
      <c r="AH396" s="3">
        <f t="shared" si="160"/>
        <v>2.7233621635409178E-3</v>
      </c>
      <c r="AI396" s="3">
        <f t="shared" si="161"/>
        <v>2.4995772096567872E-6</v>
      </c>
      <c r="AJ396" s="3">
        <f t="shared" si="162"/>
        <v>9.5778657832012041E-7</v>
      </c>
      <c r="AK396" s="3">
        <f t="shared" si="163"/>
        <v>9.5321139798115918E-5</v>
      </c>
      <c r="AL396" s="3">
        <f t="shared" si="167"/>
        <v>3.9394310737393613E-2</v>
      </c>
      <c r="AM396" s="3">
        <f t="shared" si="168"/>
        <v>0.19848000084994361</v>
      </c>
      <c r="AO396" s="4">
        <f t="shared" si="169"/>
        <v>80.151999915005632</v>
      </c>
    </row>
    <row r="397" spans="1:41" x14ac:dyDescent="0.25">
      <c r="A397" t="s">
        <v>1636</v>
      </c>
      <c r="B397">
        <v>609</v>
      </c>
      <c r="C397">
        <v>26</v>
      </c>
      <c r="D397">
        <v>23.4</v>
      </c>
      <c r="E397" s="1">
        <v>0.92</v>
      </c>
      <c r="F397" t="s">
        <v>399</v>
      </c>
      <c r="G397" t="s">
        <v>1637</v>
      </c>
      <c r="H397" t="s">
        <v>1638</v>
      </c>
      <c r="I397" t="s">
        <v>22</v>
      </c>
      <c r="J397" t="s">
        <v>22</v>
      </c>
      <c r="K397" t="s">
        <v>22</v>
      </c>
      <c r="L397" t="s">
        <v>70</v>
      </c>
      <c r="N397">
        <f t="shared" si="164"/>
        <v>6</v>
      </c>
      <c r="O397">
        <f t="shared" si="145"/>
        <v>142</v>
      </c>
      <c r="P397">
        <f t="shared" si="146"/>
        <v>459</v>
      </c>
      <c r="Q397">
        <f t="shared" si="147"/>
        <v>0</v>
      </c>
      <c r="R397">
        <f t="shared" si="148"/>
        <v>0</v>
      </c>
      <c r="S397">
        <f t="shared" si="149"/>
        <v>0</v>
      </c>
      <c r="T397">
        <f t="shared" si="150"/>
        <v>2</v>
      </c>
      <c r="U397" s="2">
        <f t="shared" si="157"/>
        <v>609</v>
      </c>
      <c r="W397" s="3">
        <f t="shared" si="165"/>
        <v>9.852216748768473E-3</v>
      </c>
      <c r="X397" s="3">
        <f t="shared" si="151"/>
        <v>0.23316912972085385</v>
      </c>
      <c r="Y397" s="3">
        <f t="shared" si="152"/>
        <v>0.75369458128078815</v>
      </c>
      <c r="Z397" s="3">
        <f t="shared" si="153"/>
        <v>0</v>
      </c>
      <c r="AA397" s="3">
        <f t="shared" si="154"/>
        <v>0</v>
      </c>
      <c r="AB397" s="3">
        <f t="shared" si="155"/>
        <v>0</v>
      </c>
      <c r="AC397" s="3">
        <f t="shared" si="156"/>
        <v>3.2840722495894909E-3</v>
      </c>
      <c r="AE397" s="3">
        <f t="shared" si="166"/>
        <v>1.0108156387604473E-2</v>
      </c>
      <c r="AF397" s="3">
        <f t="shared" si="158"/>
        <v>2.2565639295783434E-2</v>
      </c>
      <c r="AG397" s="3">
        <f t="shared" si="159"/>
        <v>5.2482325870306971E-4</v>
      </c>
      <c r="AH397" s="3">
        <f t="shared" si="160"/>
        <v>2.7233621635409178E-3</v>
      </c>
      <c r="AI397" s="3">
        <f t="shared" si="161"/>
        <v>2.4995772096567872E-6</v>
      </c>
      <c r="AJ397" s="3">
        <f t="shared" si="162"/>
        <v>9.270693869660948E-6</v>
      </c>
      <c r="AK397" s="3">
        <f t="shared" si="163"/>
        <v>2.4890435696777786E-4</v>
      </c>
      <c r="AL397" s="3">
        <f t="shared" si="167"/>
        <v>3.6182655733678987E-2</v>
      </c>
      <c r="AM397" s="3">
        <f t="shared" si="168"/>
        <v>0.19021739072355867</v>
      </c>
      <c r="AO397" s="4">
        <f t="shared" si="169"/>
        <v>80.978260927644129</v>
      </c>
    </row>
    <row r="398" spans="1:41" x14ac:dyDescent="0.25">
      <c r="A398" t="s">
        <v>1639</v>
      </c>
      <c r="B398">
        <v>880</v>
      </c>
      <c r="C398">
        <v>34</v>
      </c>
      <c r="D398">
        <v>25.8</v>
      </c>
      <c r="E398" s="1">
        <v>0.95</v>
      </c>
      <c r="F398" t="s">
        <v>336</v>
      </c>
      <c r="G398" t="s">
        <v>1640</v>
      </c>
      <c r="H398" t="s">
        <v>1641</v>
      </c>
      <c r="I398" t="s">
        <v>22</v>
      </c>
      <c r="J398" t="s">
        <v>22</v>
      </c>
      <c r="K398" t="s">
        <v>22</v>
      </c>
      <c r="L398" t="s">
        <v>172</v>
      </c>
      <c r="N398">
        <f t="shared" si="164"/>
        <v>7</v>
      </c>
      <c r="O398">
        <f t="shared" si="145"/>
        <v>73</v>
      </c>
      <c r="P398">
        <f t="shared" si="146"/>
        <v>797</v>
      </c>
      <c r="Q398">
        <f t="shared" si="147"/>
        <v>0</v>
      </c>
      <c r="R398">
        <f t="shared" si="148"/>
        <v>0</v>
      </c>
      <c r="S398">
        <f t="shared" si="149"/>
        <v>0</v>
      </c>
      <c r="T398">
        <f t="shared" si="150"/>
        <v>3</v>
      </c>
      <c r="U398" s="2">
        <f t="shared" si="157"/>
        <v>880</v>
      </c>
      <c r="W398" s="3">
        <f t="shared" si="165"/>
        <v>7.9545454545454537E-3</v>
      </c>
      <c r="X398" s="3">
        <f t="shared" si="151"/>
        <v>8.2954545454545461E-2</v>
      </c>
      <c r="Y398" s="3">
        <f t="shared" si="152"/>
        <v>0.90568181818181814</v>
      </c>
      <c r="Z398" s="3">
        <f t="shared" si="153"/>
        <v>0</v>
      </c>
      <c r="AA398" s="3">
        <f t="shared" si="154"/>
        <v>0</v>
      </c>
      <c r="AB398" s="3">
        <f t="shared" si="155"/>
        <v>0</v>
      </c>
      <c r="AC398" s="3">
        <f t="shared" si="156"/>
        <v>3.4090909090909089E-3</v>
      </c>
      <c r="AE398" s="3">
        <f t="shared" si="166"/>
        <v>1.0493338735673777E-2</v>
      </c>
      <c r="AF398" s="3">
        <f t="shared" si="158"/>
        <v>1.6435272219128925E-11</v>
      </c>
      <c r="AG398" s="3">
        <f t="shared" si="159"/>
        <v>3.0588701146304572E-2</v>
      </c>
      <c r="AH398" s="3">
        <f t="shared" si="160"/>
        <v>2.7233621635409178E-3</v>
      </c>
      <c r="AI398" s="3">
        <f t="shared" si="161"/>
        <v>2.4995772096567872E-6</v>
      </c>
      <c r="AJ398" s="3">
        <f t="shared" si="162"/>
        <v>9.270693869660948E-6</v>
      </c>
      <c r="AK398" s="3">
        <f t="shared" si="163"/>
        <v>2.4497522211679266E-4</v>
      </c>
      <c r="AL398" s="3">
        <f t="shared" si="167"/>
        <v>4.4062147555150651E-2</v>
      </c>
      <c r="AM398" s="3">
        <f t="shared" si="168"/>
        <v>0.2099098557837403</v>
      </c>
      <c r="AO398" s="4">
        <f t="shared" si="169"/>
        <v>79.009014421625977</v>
      </c>
    </row>
    <row r="399" spans="1:41" x14ac:dyDescent="0.25">
      <c r="A399" t="s">
        <v>1642</v>
      </c>
      <c r="B399">
        <v>812</v>
      </c>
      <c r="C399">
        <v>34</v>
      </c>
      <c r="D399">
        <v>23.8</v>
      </c>
      <c r="E399" s="1">
        <v>0.94</v>
      </c>
      <c r="F399" t="s">
        <v>1643</v>
      </c>
      <c r="G399" t="s">
        <v>1644</v>
      </c>
      <c r="H399" t="s">
        <v>1645</v>
      </c>
      <c r="I399" t="s">
        <v>22</v>
      </c>
      <c r="J399" t="s">
        <v>22</v>
      </c>
      <c r="K399" t="s">
        <v>22</v>
      </c>
      <c r="L399" t="s">
        <v>914</v>
      </c>
      <c r="N399">
        <f t="shared" si="164"/>
        <v>8</v>
      </c>
      <c r="O399">
        <f t="shared" si="145"/>
        <v>162</v>
      </c>
      <c r="P399">
        <f t="shared" si="146"/>
        <v>631</v>
      </c>
      <c r="Q399">
        <f t="shared" si="147"/>
        <v>0</v>
      </c>
      <c r="R399">
        <f t="shared" si="148"/>
        <v>0</v>
      </c>
      <c r="S399">
        <f t="shared" si="149"/>
        <v>0</v>
      </c>
      <c r="T399">
        <f t="shared" si="150"/>
        <v>11</v>
      </c>
      <c r="U399" s="2">
        <f t="shared" si="157"/>
        <v>812</v>
      </c>
      <c r="W399" s="3">
        <f t="shared" si="165"/>
        <v>9.852216748768473E-3</v>
      </c>
      <c r="X399" s="3">
        <f t="shared" si="151"/>
        <v>0.19950738916256158</v>
      </c>
      <c r="Y399" s="3">
        <f t="shared" si="152"/>
        <v>0.77709359605911332</v>
      </c>
      <c r="Z399" s="3">
        <f t="shared" si="153"/>
        <v>0</v>
      </c>
      <c r="AA399" s="3">
        <f t="shared" si="154"/>
        <v>0</v>
      </c>
      <c r="AB399" s="3">
        <f t="shared" si="155"/>
        <v>0</v>
      </c>
      <c r="AC399" s="3">
        <f t="shared" si="156"/>
        <v>1.3546798029556651E-2</v>
      </c>
      <c r="AE399" s="3">
        <f t="shared" si="166"/>
        <v>1.0108156387604473E-2</v>
      </c>
      <c r="AF399" s="3">
        <f t="shared" si="158"/>
        <v>1.3585510413558564E-2</v>
      </c>
      <c r="AG399" s="3">
        <f t="shared" si="159"/>
        <v>2.1444342090279536E-3</v>
      </c>
      <c r="AH399" s="3">
        <f t="shared" si="160"/>
        <v>2.7233621635409178E-3</v>
      </c>
      <c r="AI399" s="3">
        <f t="shared" si="161"/>
        <v>2.4995772096567872E-6</v>
      </c>
      <c r="AJ399" s="3">
        <f t="shared" si="162"/>
        <v>9.270693869660948E-6</v>
      </c>
      <c r="AK399" s="3">
        <f t="shared" si="163"/>
        <v>3.0403944579480676E-5</v>
      </c>
      <c r="AL399" s="3">
        <f t="shared" si="167"/>
        <v>2.8603637389390708E-2</v>
      </c>
      <c r="AM399" s="3">
        <f t="shared" si="168"/>
        <v>0.16912609907814555</v>
      </c>
      <c r="AO399" s="4">
        <f t="shared" si="169"/>
        <v>83.087390092185444</v>
      </c>
    </row>
    <row r="400" spans="1:41" x14ac:dyDescent="0.25">
      <c r="A400" t="s">
        <v>1646</v>
      </c>
      <c r="B400" s="2">
        <v>1092</v>
      </c>
      <c r="C400">
        <v>45</v>
      </c>
      <c r="D400">
        <v>24.2</v>
      </c>
      <c r="E400" s="1">
        <v>0.96</v>
      </c>
      <c r="F400" t="s">
        <v>1647</v>
      </c>
      <c r="G400" t="s">
        <v>1648</v>
      </c>
      <c r="H400" t="s">
        <v>1649</v>
      </c>
      <c r="I400" t="s">
        <v>338</v>
      </c>
      <c r="J400" t="s">
        <v>305</v>
      </c>
      <c r="K400" t="s">
        <v>338</v>
      </c>
      <c r="L400" t="s">
        <v>1647</v>
      </c>
      <c r="N400">
        <f t="shared" si="164"/>
        <v>14</v>
      </c>
      <c r="O400">
        <f t="shared" si="145"/>
        <v>210</v>
      </c>
      <c r="P400">
        <f t="shared" si="146"/>
        <v>846</v>
      </c>
      <c r="Q400">
        <f t="shared" si="147"/>
        <v>2</v>
      </c>
      <c r="R400">
        <f t="shared" si="148"/>
        <v>4</v>
      </c>
      <c r="S400">
        <f t="shared" si="149"/>
        <v>2</v>
      </c>
      <c r="T400">
        <f t="shared" si="150"/>
        <v>14</v>
      </c>
      <c r="U400" s="2">
        <f t="shared" si="157"/>
        <v>1092</v>
      </c>
      <c r="W400" s="3">
        <f t="shared" si="165"/>
        <v>1.282051282051282E-2</v>
      </c>
      <c r="X400" s="3">
        <f t="shared" si="151"/>
        <v>0.19230769230769232</v>
      </c>
      <c r="Y400" s="3">
        <f t="shared" si="152"/>
        <v>0.77472527472527475</v>
      </c>
      <c r="Z400" s="3">
        <f t="shared" si="153"/>
        <v>1.8315018315018315E-3</v>
      </c>
      <c r="AA400" s="3">
        <f t="shared" si="154"/>
        <v>3.663003663003663E-3</v>
      </c>
      <c r="AB400" s="3">
        <f t="shared" si="155"/>
        <v>1.8315018315018315E-3</v>
      </c>
      <c r="AC400" s="3">
        <f t="shared" si="156"/>
        <v>1.282051282051282E-2</v>
      </c>
      <c r="AE400" s="3">
        <f t="shared" si="166"/>
        <v>9.5201061870287106E-3</v>
      </c>
      <c r="AF400" s="3">
        <f t="shared" si="158"/>
        <v>1.195899738804451E-2</v>
      </c>
      <c r="AG400" s="3">
        <f t="shared" si="159"/>
        <v>1.9306985352394062E-3</v>
      </c>
      <c r="AH400" s="3">
        <f t="shared" si="160"/>
        <v>2.5355596300509812E-3</v>
      </c>
      <c r="AI400" s="3">
        <f t="shared" si="161"/>
        <v>4.334717906480757E-6</v>
      </c>
      <c r="AJ400" s="3">
        <f t="shared" si="162"/>
        <v>1.472047349539212E-6</v>
      </c>
      <c r="AK400" s="3">
        <f t="shared" si="163"/>
        <v>3.8940874953373069E-5</v>
      </c>
      <c r="AL400" s="3">
        <f t="shared" si="167"/>
        <v>2.5990109380573001E-2</v>
      </c>
      <c r="AM400" s="3">
        <f t="shared" si="168"/>
        <v>0.16121448253979231</v>
      </c>
      <c r="AO400" s="4">
        <f t="shared" si="169"/>
        <v>83.878551746020776</v>
      </c>
    </row>
    <row r="401" spans="1:41" x14ac:dyDescent="0.25">
      <c r="A401" t="s">
        <v>1650</v>
      </c>
      <c r="B401">
        <v>310</v>
      </c>
      <c r="C401">
        <v>14</v>
      </c>
      <c r="D401">
        <v>22.1</v>
      </c>
      <c r="E401" s="1">
        <v>0.93</v>
      </c>
      <c r="F401" t="s">
        <v>1651</v>
      </c>
      <c r="G401" t="s">
        <v>1652</v>
      </c>
      <c r="H401" t="s">
        <v>1653</v>
      </c>
      <c r="I401" t="s">
        <v>196</v>
      </c>
      <c r="J401" t="s">
        <v>22</v>
      </c>
      <c r="K401" t="s">
        <v>22</v>
      </c>
      <c r="L401" t="s">
        <v>199</v>
      </c>
      <c r="N401">
        <f t="shared" si="164"/>
        <v>11</v>
      </c>
      <c r="O401">
        <f t="shared" si="145"/>
        <v>40</v>
      </c>
      <c r="P401">
        <f t="shared" si="146"/>
        <v>250</v>
      </c>
      <c r="Q401">
        <f t="shared" si="147"/>
        <v>4</v>
      </c>
      <c r="R401">
        <f t="shared" si="148"/>
        <v>0</v>
      </c>
      <c r="S401">
        <f t="shared" si="149"/>
        <v>0</v>
      </c>
      <c r="T401">
        <f t="shared" si="150"/>
        <v>5</v>
      </c>
      <c r="U401" s="2">
        <f t="shared" si="157"/>
        <v>310</v>
      </c>
      <c r="W401" s="3">
        <f t="shared" si="165"/>
        <v>3.5483870967741936E-2</v>
      </c>
      <c r="X401" s="3">
        <f t="shared" si="151"/>
        <v>0.12903225806451613</v>
      </c>
      <c r="Y401" s="3">
        <f t="shared" si="152"/>
        <v>0.80645161290322576</v>
      </c>
      <c r="Z401" s="3">
        <f t="shared" si="153"/>
        <v>1.2903225806451613E-2</v>
      </c>
      <c r="AA401" s="3">
        <f t="shared" si="154"/>
        <v>0</v>
      </c>
      <c r="AB401" s="3">
        <f t="shared" si="155"/>
        <v>0</v>
      </c>
      <c r="AC401" s="3">
        <f t="shared" si="156"/>
        <v>1.6129032258064516E-2</v>
      </c>
      <c r="AE401" s="3">
        <f t="shared" si="166"/>
        <v>5.6111595263997043E-3</v>
      </c>
      <c r="AF401" s="3">
        <f t="shared" si="158"/>
        <v>2.1235292179449237E-3</v>
      </c>
      <c r="AG401" s="3">
        <f t="shared" si="159"/>
        <v>5.7253515707376898E-3</v>
      </c>
      <c r="AH401" s="3">
        <f t="shared" si="160"/>
        <v>1.5431239788885895E-3</v>
      </c>
      <c r="AI401" s="3">
        <f t="shared" si="161"/>
        <v>2.4995772096567872E-6</v>
      </c>
      <c r="AJ401" s="3">
        <f t="shared" si="162"/>
        <v>9.270693869660948E-6</v>
      </c>
      <c r="AK401" s="3">
        <f t="shared" si="163"/>
        <v>8.5951168601241689E-6</v>
      </c>
      <c r="AL401" s="3">
        <f t="shared" si="167"/>
        <v>1.5023529681910347E-2</v>
      </c>
      <c r="AM401" s="3">
        <f t="shared" si="168"/>
        <v>0.12257050902199251</v>
      </c>
      <c r="AO401" s="4">
        <f t="shared" si="169"/>
        <v>87.742949097800746</v>
      </c>
    </row>
    <row r="402" spans="1:41" x14ac:dyDescent="0.25">
      <c r="A402" t="s">
        <v>1654</v>
      </c>
      <c r="B402">
        <v>891</v>
      </c>
      <c r="C402">
        <v>39</v>
      </c>
      <c r="D402">
        <v>22.8</v>
      </c>
      <c r="E402" s="1">
        <v>0.91</v>
      </c>
      <c r="F402" t="s">
        <v>1655</v>
      </c>
      <c r="G402" t="s">
        <v>890</v>
      </c>
      <c r="H402" t="s">
        <v>1656</v>
      </c>
      <c r="I402" t="s">
        <v>1657</v>
      </c>
      <c r="J402" t="s">
        <v>22</v>
      </c>
      <c r="K402" t="s">
        <v>1506</v>
      </c>
      <c r="L402" t="s">
        <v>890</v>
      </c>
      <c r="N402">
        <f t="shared" si="164"/>
        <v>20</v>
      </c>
      <c r="O402">
        <f t="shared" si="145"/>
        <v>6</v>
      </c>
      <c r="P402">
        <f t="shared" si="146"/>
        <v>812</v>
      </c>
      <c r="Q402">
        <f t="shared" si="147"/>
        <v>29</v>
      </c>
      <c r="R402">
        <f t="shared" si="148"/>
        <v>0</v>
      </c>
      <c r="S402">
        <f t="shared" si="149"/>
        <v>18</v>
      </c>
      <c r="T402">
        <f t="shared" si="150"/>
        <v>6</v>
      </c>
      <c r="U402" s="2">
        <f t="shared" si="157"/>
        <v>891</v>
      </c>
      <c r="W402" s="3">
        <f t="shared" si="165"/>
        <v>2.2446689113355778E-2</v>
      </c>
      <c r="X402" s="3">
        <f t="shared" si="151"/>
        <v>6.7340067340067337E-3</v>
      </c>
      <c r="Y402" s="3">
        <f t="shared" si="152"/>
        <v>0.91133557800224463</v>
      </c>
      <c r="Z402" s="3">
        <f t="shared" si="153"/>
        <v>3.2547699214365879E-2</v>
      </c>
      <c r="AA402" s="3">
        <f t="shared" si="154"/>
        <v>0</v>
      </c>
      <c r="AB402" s="3">
        <f t="shared" si="155"/>
        <v>2.0202020202020204E-2</v>
      </c>
      <c r="AC402" s="3">
        <f t="shared" si="156"/>
        <v>6.7340067340067337E-3</v>
      </c>
      <c r="AE402" s="3">
        <f t="shared" si="166"/>
        <v>7.7342975565557956E-3</v>
      </c>
      <c r="AF402" s="3">
        <f t="shared" si="158"/>
        <v>5.8089525364591176E-3</v>
      </c>
      <c r="AG402" s="3">
        <f t="shared" si="159"/>
        <v>3.2598309021570578E-2</v>
      </c>
      <c r="AH402" s="3">
        <f t="shared" si="160"/>
        <v>3.8565667400489769E-4</v>
      </c>
      <c r="AI402" s="3">
        <f t="shared" si="161"/>
        <v>2.4995772096567872E-6</v>
      </c>
      <c r="AJ402" s="3">
        <f t="shared" si="162"/>
        <v>2.9437084276929539E-4</v>
      </c>
      <c r="AK402" s="3">
        <f t="shared" si="163"/>
        <v>1.5194922158169295E-4</v>
      </c>
      <c r="AL402" s="3">
        <f t="shared" si="167"/>
        <v>4.6976035430151039E-2</v>
      </c>
      <c r="AM402" s="3">
        <f t="shared" si="168"/>
        <v>0.21673955668071077</v>
      </c>
      <c r="AO402" s="4">
        <f t="shared" si="169"/>
        <v>78.326044331928927</v>
      </c>
    </row>
    <row r="403" spans="1:41" x14ac:dyDescent="0.25">
      <c r="A403" t="s">
        <v>1658</v>
      </c>
      <c r="B403">
        <v>364</v>
      </c>
      <c r="C403">
        <v>16</v>
      </c>
      <c r="D403">
        <v>22.7</v>
      </c>
      <c r="E403" s="1">
        <v>0.7</v>
      </c>
      <c r="F403" t="s">
        <v>1659</v>
      </c>
      <c r="G403" t="s">
        <v>1660</v>
      </c>
      <c r="H403" t="s">
        <v>1661</v>
      </c>
      <c r="I403" t="s">
        <v>1662</v>
      </c>
      <c r="J403" t="s">
        <v>22</v>
      </c>
      <c r="K403" t="s">
        <v>22</v>
      </c>
      <c r="L403" t="s">
        <v>1663</v>
      </c>
      <c r="N403">
        <f t="shared" si="164"/>
        <v>56</v>
      </c>
      <c r="O403">
        <f t="shared" si="145"/>
        <v>38</v>
      </c>
      <c r="P403">
        <f t="shared" si="146"/>
        <v>242</v>
      </c>
      <c r="Q403">
        <f t="shared" si="147"/>
        <v>19</v>
      </c>
      <c r="R403">
        <f t="shared" si="148"/>
        <v>0</v>
      </c>
      <c r="S403">
        <f t="shared" si="149"/>
        <v>0</v>
      </c>
      <c r="T403">
        <f t="shared" si="150"/>
        <v>9</v>
      </c>
      <c r="U403" s="2">
        <f t="shared" si="157"/>
        <v>364</v>
      </c>
      <c r="W403" s="3">
        <f t="shared" si="165"/>
        <v>0.15384615384615385</v>
      </c>
      <c r="X403" s="3">
        <f t="shared" si="151"/>
        <v>0.1043956043956044</v>
      </c>
      <c r="Y403" s="3">
        <f t="shared" si="152"/>
        <v>0.6648351648351648</v>
      </c>
      <c r="Z403" s="3">
        <f t="shared" si="153"/>
        <v>5.21978021978022E-2</v>
      </c>
      <c r="AA403" s="3">
        <f t="shared" si="154"/>
        <v>0</v>
      </c>
      <c r="AB403" s="3">
        <f t="shared" si="155"/>
        <v>0</v>
      </c>
      <c r="AC403" s="3">
        <f t="shared" si="156"/>
        <v>2.4725274725274724E-2</v>
      </c>
      <c r="AE403" s="3">
        <f t="shared" si="166"/>
        <v>1.8883030894469269E-3</v>
      </c>
      <c r="AF403" s="3">
        <f t="shared" si="158"/>
        <v>4.5989287093911444E-4</v>
      </c>
      <c r="AG403" s="3">
        <f t="shared" si="159"/>
        <v>4.349454614741859E-3</v>
      </c>
      <c r="AH403" s="3">
        <f t="shared" si="160"/>
        <v>1.4303297215442064E-10</v>
      </c>
      <c r="AI403" s="3">
        <f t="shared" si="161"/>
        <v>2.4995772096567872E-6</v>
      </c>
      <c r="AJ403" s="3">
        <f t="shared" si="162"/>
        <v>9.270693869660948E-6</v>
      </c>
      <c r="AK403" s="3">
        <f t="shared" si="163"/>
        <v>3.2086554519155546E-5</v>
      </c>
      <c r="AL403" s="3">
        <f t="shared" si="167"/>
        <v>6.7415075437593447E-3</v>
      </c>
      <c r="AM403" s="3">
        <f t="shared" si="168"/>
        <v>8.2106683916471412E-2</v>
      </c>
      <c r="AO403" s="4">
        <f t="shared" si="169"/>
        <v>91.789331608352853</v>
      </c>
    </row>
    <row r="404" spans="1:41" x14ac:dyDescent="0.25">
      <c r="A404" t="s">
        <v>1664</v>
      </c>
      <c r="B404">
        <v>868</v>
      </c>
      <c r="C404">
        <v>38</v>
      </c>
      <c r="D404">
        <v>22.8</v>
      </c>
      <c r="E404" s="1">
        <v>0.93</v>
      </c>
      <c r="F404" t="s">
        <v>1093</v>
      </c>
      <c r="G404" t="s">
        <v>1665</v>
      </c>
      <c r="H404" t="s">
        <v>1666</v>
      </c>
      <c r="I404" t="s">
        <v>22</v>
      </c>
      <c r="J404" t="s">
        <v>338</v>
      </c>
      <c r="K404" t="s">
        <v>22</v>
      </c>
      <c r="L404" t="s">
        <v>890</v>
      </c>
      <c r="N404">
        <f t="shared" si="164"/>
        <v>11</v>
      </c>
      <c r="O404">
        <f t="shared" si="145"/>
        <v>169</v>
      </c>
      <c r="P404">
        <f t="shared" si="146"/>
        <v>680</v>
      </c>
      <c r="Q404">
        <f t="shared" si="147"/>
        <v>0</v>
      </c>
      <c r="R404">
        <f t="shared" si="148"/>
        <v>2</v>
      </c>
      <c r="S404">
        <f t="shared" si="149"/>
        <v>0</v>
      </c>
      <c r="T404">
        <f t="shared" si="150"/>
        <v>6</v>
      </c>
      <c r="U404" s="2">
        <f t="shared" si="157"/>
        <v>868</v>
      </c>
      <c r="W404" s="3">
        <f t="shared" si="165"/>
        <v>1.2672811059907835E-2</v>
      </c>
      <c r="X404" s="3">
        <f t="shared" si="151"/>
        <v>0.19470046082949308</v>
      </c>
      <c r="Y404" s="3">
        <f t="shared" si="152"/>
        <v>0.78341013824884798</v>
      </c>
      <c r="Z404" s="3">
        <f t="shared" si="153"/>
        <v>0</v>
      </c>
      <c r="AA404" s="3">
        <f t="shared" si="154"/>
        <v>2.304147465437788E-3</v>
      </c>
      <c r="AB404" s="3">
        <f t="shared" si="155"/>
        <v>0</v>
      </c>
      <c r="AC404" s="3">
        <f t="shared" si="156"/>
        <v>6.9124423963133645E-3</v>
      </c>
      <c r="AE404" s="3">
        <f t="shared" si="166"/>
        <v>9.5489508291105533E-3</v>
      </c>
      <c r="AF404" s="3">
        <f t="shared" si="158"/>
        <v>1.2488055665120986E-2</v>
      </c>
      <c r="AG404" s="3">
        <f t="shared" si="159"/>
        <v>2.7693462419782129E-3</v>
      </c>
      <c r="AH404" s="3">
        <f t="shared" si="160"/>
        <v>2.7233621635409178E-3</v>
      </c>
      <c r="AI404" s="3">
        <f t="shared" si="161"/>
        <v>5.2293484253021708E-7</v>
      </c>
      <c r="AJ404" s="3">
        <f t="shared" si="162"/>
        <v>9.270693869660948E-6</v>
      </c>
      <c r="AK404" s="3">
        <f t="shared" si="163"/>
        <v>1.4758199066550604E-4</v>
      </c>
      <c r="AL404" s="3">
        <f t="shared" si="167"/>
        <v>2.7687090519128366E-2</v>
      </c>
      <c r="AM404" s="3">
        <f t="shared" si="168"/>
        <v>0.16639438247467481</v>
      </c>
      <c r="AO404" s="4">
        <f t="shared" si="169"/>
        <v>83.360561752532519</v>
      </c>
    </row>
    <row r="405" spans="1:41" x14ac:dyDescent="0.25">
      <c r="A405" t="s">
        <v>1667</v>
      </c>
      <c r="B405">
        <v>361</v>
      </c>
      <c r="C405">
        <v>16</v>
      </c>
      <c r="D405">
        <v>22.5</v>
      </c>
      <c r="E405" s="1">
        <v>0.92</v>
      </c>
      <c r="F405" t="s">
        <v>1668</v>
      </c>
      <c r="G405" t="s">
        <v>1669</v>
      </c>
      <c r="H405" t="s">
        <v>1670</v>
      </c>
      <c r="I405" t="s">
        <v>1671</v>
      </c>
      <c r="J405" t="s">
        <v>22</v>
      </c>
      <c r="K405" t="s">
        <v>181</v>
      </c>
      <c r="L405" t="s">
        <v>148</v>
      </c>
      <c r="N405">
        <f t="shared" si="164"/>
        <v>16</v>
      </c>
      <c r="O405">
        <f t="shared" si="145"/>
        <v>104</v>
      </c>
      <c r="P405">
        <f t="shared" si="146"/>
        <v>225</v>
      </c>
      <c r="Q405">
        <f t="shared" si="147"/>
        <v>8</v>
      </c>
      <c r="R405">
        <f t="shared" si="148"/>
        <v>0</v>
      </c>
      <c r="S405">
        <f t="shared" si="149"/>
        <v>6</v>
      </c>
      <c r="T405">
        <f t="shared" si="150"/>
        <v>2</v>
      </c>
      <c r="U405" s="2">
        <f t="shared" si="157"/>
        <v>361</v>
      </c>
      <c r="W405" s="3">
        <f t="shared" si="165"/>
        <v>4.4321329639889197E-2</v>
      </c>
      <c r="X405" s="3">
        <f t="shared" si="151"/>
        <v>0.2880886426592798</v>
      </c>
      <c r="Y405" s="3">
        <f t="shared" si="152"/>
        <v>0.62326869806094187</v>
      </c>
      <c r="Z405" s="3">
        <f t="shared" si="153"/>
        <v>2.2160664819944598E-2</v>
      </c>
      <c r="AA405" s="3">
        <f t="shared" si="154"/>
        <v>0</v>
      </c>
      <c r="AB405" s="3">
        <f t="shared" si="155"/>
        <v>1.662049861495845E-2</v>
      </c>
      <c r="AC405" s="3">
        <f t="shared" si="156"/>
        <v>5.5401662049861496E-3</v>
      </c>
      <c r="AE405" s="3">
        <f t="shared" si="166"/>
        <v>4.365273267303597E-3</v>
      </c>
      <c r="AF405" s="3">
        <f t="shared" si="158"/>
        <v>4.2081661097721546E-2</v>
      </c>
      <c r="AG405" s="3">
        <f t="shared" si="159"/>
        <v>1.1559875588741053E-2</v>
      </c>
      <c r="AH405" s="3">
        <f t="shared" si="160"/>
        <v>9.0151129823205453E-4</v>
      </c>
      <c r="AI405" s="3">
        <f t="shared" si="161"/>
        <v>2.4995772096567872E-6</v>
      </c>
      <c r="AJ405" s="3">
        <f t="shared" si="162"/>
        <v>1.8430009747304296E-4</v>
      </c>
      <c r="AK405" s="3">
        <f t="shared" si="163"/>
        <v>1.8280686843786715E-4</v>
      </c>
      <c r="AL405" s="3">
        <f t="shared" si="167"/>
        <v>5.9277927795118819E-2</v>
      </c>
      <c r="AM405" s="3">
        <f t="shared" si="168"/>
        <v>0.24347058917889614</v>
      </c>
      <c r="AO405" s="4">
        <f t="shared" si="169"/>
        <v>75.652941082110388</v>
      </c>
    </row>
    <row r="406" spans="1:41" x14ac:dyDescent="0.25">
      <c r="A406" t="s">
        <v>1672</v>
      </c>
      <c r="B406">
        <v>573</v>
      </c>
      <c r="C406">
        <v>25</v>
      </c>
      <c r="D406">
        <v>22.9</v>
      </c>
      <c r="E406" s="1">
        <v>0.9</v>
      </c>
      <c r="F406" t="s">
        <v>645</v>
      </c>
      <c r="G406" t="s">
        <v>789</v>
      </c>
      <c r="H406" t="s">
        <v>1673</v>
      </c>
      <c r="I406" t="s">
        <v>70</v>
      </c>
      <c r="J406" t="s">
        <v>20</v>
      </c>
      <c r="K406" t="s">
        <v>22</v>
      </c>
      <c r="L406" t="s">
        <v>70</v>
      </c>
      <c r="N406">
        <f t="shared" si="164"/>
        <v>12</v>
      </c>
      <c r="O406">
        <f t="shared" si="145"/>
        <v>16</v>
      </c>
      <c r="P406">
        <f t="shared" si="146"/>
        <v>540</v>
      </c>
      <c r="Q406">
        <f t="shared" si="147"/>
        <v>2</v>
      </c>
      <c r="R406">
        <f t="shared" si="148"/>
        <v>1</v>
      </c>
      <c r="S406">
        <f t="shared" si="149"/>
        <v>0</v>
      </c>
      <c r="T406">
        <f t="shared" si="150"/>
        <v>2</v>
      </c>
      <c r="U406" s="2">
        <f t="shared" si="157"/>
        <v>573</v>
      </c>
      <c r="W406" s="3">
        <f t="shared" si="165"/>
        <v>2.0942408376963352E-2</v>
      </c>
      <c r="X406" s="3">
        <f t="shared" si="151"/>
        <v>2.7923211169284468E-2</v>
      </c>
      <c r="Y406" s="3">
        <f t="shared" si="152"/>
        <v>0.94240837696335078</v>
      </c>
      <c r="Z406" s="3">
        <f t="shared" si="153"/>
        <v>3.4904013961605585E-3</v>
      </c>
      <c r="AA406" s="3">
        <f t="shared" si="154"/>
        <v>1.7452006980802793E-3</v>
      </c>
      <c r="AB406" s="3">
        <f t="shared" si="155"/>
        <v>0</v>
      </c>
      <c r="AC406" s="3">
        <f t="shared" si="156"/>
        <v>3.4904013961605585E-3</v>
      </c>
      <c r="AE406" s="3">
        <f t="shared" si="166"/>
        <v>8.0011479201809992E-3</v>
      </c>
      <c r="AF406" s="3">
        <f t="shared" si="158"/>
        <v>3.0280015707575322E-3</v>
      </c>
      <c r="AG406" s="3">
        <f t="shared" si="159"/>
        <v>4.4784216684070767E-2</v>
      </c>
      <c r="AH406" s="3">
        <f t="shared" si="160"/>
        <v>2.3712459899952057E-3</v>
      </c>
      <c r="AI406" s="3">
        <f t="shared" si="161"/>
        <v>2.6960185764221448E-8</v>
      </c>
      <c r="AJ406" s="3">
        <f t="shared" si="162"/>
        <v>9.270693869660948E-6</v>
      </c>
      <c r="AK406" s="3">
        <f t="shared" si="163"/>
        <v>2.4243654136072928E-4</v>
      </c>
      <c r="AL406" s="3">
        <f t="shared" si="167"/>
        <v>5.8436346360420666E-2</v>
      </c>
      <c r="AM406" s="3">
        <f t="shared" si="168"/>
        <v>0.24173610892959427</v>
      </c>
      <c r="AO406" s="4">
        <f t="shared" si="169"/>
        <v>75.826389107040569</v>
      </c>
    </row>
    <row r="407" spans="1:41" x14ac:dyDescent="0.25">
      <c r="A407" t="s">
        <v>1674</v>
      </c>
      <c r="B407" s="2">
        <v>1061</v>
      </c>
      <c r="C407">
        <v>44</v>
      </c>
      <c r="D407">
        <v>24.1</v>
      </c>
      <c r="E407" s="1">
        <v>0.9</v>
      </c>
      <c r="F407" t="s">
        <v>1675</v>
      </c>
      <c r="G407" t="s">
        <v>338</v>
      </c>
      <c r="H407" t="s">
        <v>1676</v>
      </c>
      <c r="I407" t="s">
        <v>172</v>
      </c>
      <c r="J407" t="s">
        <v>338</v>
      </c>
      <c r="K407" t="s">
        <v>22</v>
      </c>
      <c r="L407" t="s">
        <v>1569</v>
      </c>
      <c r="N407">
        <f t="shared" si="164"/>
        <v>57</v>
      </c>
      <c r="O407">
        <f t="shared" si="145"/>
        <v>2</v>
      </c>
      <c r="P407">
        <f t="shared" si="146"/>
        <v>990</v>
      </c>
      <c r="Q407">
        <f t="shared" si="147"/>
        <v>3</v>
      </c>
      <c r="R407">
        <f t="shared" si="148"/>
        <v>2</v>
      </c>
      <c r="S407">
        <f t="shared" si="149"/>
        <v>0</v>
      </c>
      <c r="T407">
        <f t="shared" si="150"/>
        <v>7</v>
      </c>
      <c r="U407" s="2">
        <f t="shared" si="157"/>
        <v>1061</v>
      </c>
      <c r="W407" s="3">
        <f t="shared" si="165"/>
        <v>5.3722902921771912E-2</v>
      </c>
      <c r="X407" s="3">
        <f t="shared" si="151"/>
        <v>1.885014137606032E-3</v>
      </c>
      <c r="Y407" s="3">
        <f t="shared" si="152"/>
        <v>0.93308199811498582</v>
      </c>
      <c r="Z407" s="3">
        <f t="shared" si="153"/>
        <v>2.8275212064090482E-3</v>
      </c>
      <c r="AA407" s="3">
        <f t="shared" si="154"/>
        <v>1.885014137606032E-3</v>
      </c>
      <c r="AB407" s="3">
        <f t="shared" si="155"/>
        <v>0</v>
      </c>
      <c r="AC407" s="3">
        <f t="shared" si="156"/>
        <v>6.5975494816211122E-3</v>
      </c>
      <c r="AE407" s="3">
        <f t="shared" si="166"/>
        <v>3.2113349174300782E-3</v>
      </c>
      <c r="AF407" s="3">
        <f t="shared" si="158"/>
        <v>6.5716116055001541E-3</v>
      </c>
      <c r="AG407" s="3">
        <f t="shared" si="159"/>
        <v>4.0923848897494508E-2</v>
      </c>
      <c r="AH407" s="3">
        <f t="shared" si="160"/>
        <v>2.4362438866966252E-3</v>
      </c>
      <c r="AI407" s="3">
        <f t="shared" si="161"/>
        <v>9.2421478903370807E-8</v>
      </c>
      <c r="AJ407" s="3">
        <f t="shared" si="162"/>
        <v>9.270693869660948E-6</v>
      </c>
      <c r="AK407" s="3">
        <f t="shared" si="163"/>
        <v>1.5533199608324402E-4</v>
      </c>
      <c r="AL407" s="3">
        <f t="shared" si="167"/>
        <v>5.3307734418553174E-2</v>
      </c>
      <c r="AM407" s="3">
        <f t="shared" si="168"/>
        <v>0.23088467774747023</v>
      </c>
      <c r="AO407" s="4">
        <f t="shared" si="169"/>
        <v>76.911532225252984</v>
      </c>
    </row>
    <row r="408" spans="1:41" x14ac:dyDescent="0.25">
      <c r="A408" t="s">
        <v>1677</v>
      </c>
      <c r="B408">
        <v>534</v>
      </c>
      <c r="C408">
        <v>24</v>
      </c>
      <c r="D408">
        <v>22.2</v>
      </c>
      <c r="E408" s="1">
        <v>0.92</v>
      </c>
      <c r="F408" t="s">
        <v>416</v>
      </c>
      <c r="G408" t="s">
        <v>243</v>
      </c>
      <c r="H408" t="s">
        <v>1678</v>
      </c>
      <c r="I408" t="s">
        <v>243</v>
      </c>
      <c r="J408" t="s">
        <v>20</v>
      </c>
      <c r="K408" t="s">
        <v>22</v>
      </c>
      <c r="L408" t="s">
        <v>20</v>
      </c>
      <c r="N408">
        <f t="shared" si="164"/>
        <v>12</v>
      </c>
      <c r="O408">
        <f t="shared" si="145"/>
        <v>4</v>
      </c>
      <c r="P408">
        <f t="shared" si="146"/>
        <v>512</v>
      </c>
      <c r="Q408">
        <f t="shared" si="147"/>
        <v>4</v>
      </c>
      <c r="R408">
        <f t="shared" si="148"/>
        <v>1</v>
      </c>
      <c r="S408">
        <f t="shared" si="149"/>
        <v>0</v>
      </c>
      <c r="T408">
        <f t="shared" si="150"/>
        <v>1</v>
      </c>
      <c r="U408" s="2">
        <f t="shared" si="157"/>
        <v>534</v>
      </c>
      <c r="W408" s="3">
        <f t="shared" si="165"/>
        <v>2.247191011235955E-2</v>
      </c>
      <c r="X408" s="3">
        <f t="shared" si="151"/>
        <v>7.4906367041198503E-3</v>
      </c>
      <c r="Y408" s="3">
        <f t="shared" si="152"/>
        <v>0.95880149812734083</v>
      </c>
      <c r="Z408" s="3">
        <f t="shared" si="153"/>
        <v>7.4906367041198503E-3</v>
      </c>
      <c r="AA408" s="3">
        <f t="shared" si="154"/>
        <v>1.8726591760299626E-3</v>
      </c>
      <c r="AB408" s="3">
        <f t="shared" si="155"/>
        <v>0</v>
      </c>
      <c r="AC408" s="3">
        <f t="shared" si="156"/>
        <v>1.8726591760299626E-3</v>
      </c>
      <c r="AE408" s="3">
        <f t="shared" si="166"/>
        <v>7.7298620784436965E-3</v>
      </c>
      <c r="AF408" s="3">
        <f t="shared" si="158"/>
        <v>5.694189672324817E-3</v>
      </c>
      <c r="AG408" s="3">
        <f t="shared" si="159"/>
        <v>5.1991268066561271E-2</v>
      </c>
      <c r="AH408" s="3">
        <f t="shared" si="160"/>
        <v>1.9976614263657331E-3</v>
      </c>
      <c r="AI408" s="3">
        <f t="shared" si="161"/>
        <v>8.5062084674096439E-8</v>
      </c>
      <c r="AJ408" s="3">
        <f t="shared" si="162"/>
        <v>9.270693869660948E-6</v>
      </c>
      <c r="AK408" s="3">
        <f t="shared" si="163"/>
        <v>2.9543133352361885E-4</v>
      </c>
      <c r="AL408" s="3">
        <f t="shared" si="167"/>
        <v>6.7717768333173473E-2</v>
      </c>
      <c r="AM408" s="3">
        <f t="shared" si="168"/>
        <v>0.26022637901099394</v>
      </c>
      <c r="AO408" s="4">
        <f t="shared" si="169"/>
        <v>73.977362098900613</v>
      </c>
    </row>
    <row r="409" spans="1:41" x14ac:dyDescent="0.25">
      <c r="A409" t="s">
        <v>1679</v>
      </c>
      <c r="B409">
        <v>458</v>
      </c>
      <c r="C409">
        <v>18</v>
      </c>
      <c r="D409">
        <v>25.4</v>
      </c>
      <c r="E409" s="1">
        <v>0.19</v>
      </c>
      <c r="F409" t="s">
        <v>1680</v>
      </c>
      <c r="G409" t="s">
        <v>533</v>
      </c>
      <c r="H409" t="s">
        <v>1681</v>
      </c>
      <c r="I409" t="s">
        <v>1682</v>
      </c>
      <c r="J409" t="s">
        <v>22</v>
      </c>
      <c r="K409" t="s">
        <v>22</v>
      </c>
      <c r="L409" t="s">
        <v>1683</v>
      </c>
      <c r="N409">
        <f t="shared" si="164"/>
        <v>240</v>
      </c>
      <c r="O409">
        <f t="shared" ref="O409:O472" si="170">INT(LEFT(G409,FIND(" ",G409)-1))</f>
        <v>17</v>
      </c>
      <c r="P409">
        <f t="shared" ref="P409:P472" si="171">INT(LEFT(H409,FIND(" ",H409)-1))</f>
        <v>100</v>
      </c>
      <c r="Q409">
        <f t="shared" ref="Q409:Q472" si="172">INT(LEFT(I409,FIND(" ",I409)-1))</f>
        <v>22</v>
      </c>
      <c r="R409">
        <f t="shared" ref="R409:R472" si="173">INT(LEFT(J409,FIND(" ",J409)-1))</f>
        <v>0</v>
      </c>
      <c r="S409">
        <f t="shared" ref="S409:S472" si="174">INT(LEFT(K409,FIND(" ",K409)-1))</f>
        <v>0</v>
      </c>
      <c r="T409">
        <f t="shared" ref="T409:T472" si="175">INT(LEFT(L409,FIND(" ",L409)-1))</f>
        <v>79</v>
      </c>
      <c r="U409" s="2">
        <f t="shared" si="157"/>
        <v>458</v>
      </c>
      <c r="W409" s="3">
        <f t="shared" si="165"/>
        <v>0.5240174672489083</v>
      </c>
      <c r="X409" s="3">
        <f t="shared" ref="X409:X472" si="176">O409/$U409</f>
        <v>3.7117903930131008E-2</v>
      </c>
      <c r="Y409" s="3">
        <f t="shared" ref="Y409:Y472" si="177">P409/$U409</f>
        <v>0.2183406113537118</v>
      </c>
      <c r="Z409" s="3">
        <f t="shared" ref="Z409:Z472" si="178">Q409/$U409</f>
        <v>4.8034934497816595E-2</v>
      </c>
      <c r="AA409" s="3">
        <f t="shared" ref="AA409:AA472" si="179">R409/$U409</f>
        <v>0</v>
      </c>
      <c r="AB409" s="3">
        <f t="shared" ref="AB409:AB472" si="180">S409/$U409</f>
        <v>0</v>
      </c>
      <c r="AC409" s="3">
        <f t="shared" ref="AC409:AC472" si="181">T409/$U409</f>
        <v>0.17248908296943233</v>
      </c>
      <c r="AE409" s="3">
        <f t="shared" si="166"/>
        <v>0.17108640412237419</v>
      </c>
      <c r="AF409" s="3">
        <f t="shared" si="158"/>
        <v>2.1006260751558897E-3</v>
      </c>
      <c r="AG409" s="3">
        <f t="shared" si="159"/>
        <v>0.26259982533360809</v>
      </c>
      <c r="AH409" s="3">
        <f t="shared" si="160"/>
        <v>1.7230037728275727E-5</v>
      </c>
      <c r="AI409" s="3">
        <f t="shared" si="161"/>
        <v>2.4995772096567872E-6</v>
      </c>
      <c r="AJ409" s="3">
        <f t="shared" si="162"/>
        <v>9.270693869660948E-6</v>
      </c>
      <c r="AK409" s="3">
        <f t="shared" si="163"/>
        <v>2.354024561543892E-2</v>
      </c>
      <c r="AL409" s="3">
        <f t="shared" si="167"/>
        <v>0.45935610145538469</v>
      </c>
      <c r="AM409" s="3">
        <f t="shared" si="168"/>
        <v>0.67775814377651311</v>
      </c>
      <c r="AO409" s="4">
        <f t="shared" si="169"/>
        <v>32.224185622348685</v>
      </c>
    </row>
    <row r="410" spans="1:41" x14ac:dyDescent="0.25">
      <c r="A410" t="s">
        <v>1684</v>
      </c>
      <c r="B410">
        <v>173</v>
      </c>
      <c r="C410">
        <v>8</v>
      </c>
      <c r="D410">
        <v>21.6</v>
      </c>
      <c r="E410" s="1">
        <v>0.97</v>
      </c>
      <c r="F410" t="s">
        <v>22</v>
      </c>
      <c r="G410" t="s">
        <v>74</v>
      </c>
      <c r="H410" t="s">
        <v>1685</v>
      </c>
      <c r="I410" t="s">
        <v>74</v>
      </c>
      <c r="J410" t="s">
        <v>22</v>
      </c>
      <c r="K410" t="s">
        <v>22</v>
      </c>
      <c r="L410" t="s">
        <v>22</v>
      </c>
      <c r="N410">
        <f t="shared" si="164"/>
        <v>0</v>
      </c>
      <c r="O410">
        <f t="shared" si="170"/>
        <v>1</v>
      </c>
      <c r="P410">
        <f t="shared" si="171"/>
        <v>171</v>
      </c>
      <c r="Q410">
        <f t="shared" si="172"/>
        <v>1</v>
      </c>
      <c r="R410">
        <f t="shared" si="173"/>
        <v>0</v>
      </c>
      <c r="S410">
        <f t="shared" si="174"/>
        <v>0</v>
      </c>
      <c r="T410">
        <f t="shared" si="175"/>
        <v>0</v>
      </c>
      <c r="U410" s="2">
        <f t="shared" si="157"/>
        <v>173</v>
      </c>
      <c r="W410" s="3">
        <f t="shared" si="165"/>
        <v>0</v>
      </c>
      <c r="X410" s="3">
        <f t="shared" si="176"/>
        <v>5.7803468208092483E-3</v>
      </c>
      <c r="Y410" s="3">
        <f t="shared" si="177"/>
        <v>0.98843930635838151</v>
      </c>
      <c r="Z410" s="3">
        <f t="shared" si="178"/>
        <v>5.7803468208092483E-3</v>
      </c>
      <c r="AA410" s="3">
        <f t="shared" si="179"/>
        <v>0</v>
      </c>
      <c r="AB410" s="3">
        <f t="shared" si="180"/>
        <v>0</v>
      </c>
      <c r="AC410" s="3">
        <f t="shared" si="181"/>
        <v>0</v>
      </c>
      <c r="AE410" s="3">
        <f t="shared" si="166"/>
        <v>1.2186293056398257E-2</v>
      </c>
      <c r="AF410" s="3">
        <f t="shared" si="158"/>
        <v>5.9552312160109739E-3</v>
      </c>
      <c r="AG410" s="3">
        <f t="shared" si="159"/>
        <v>6.6385453042419731E-2</v>
      </c>
      <c r="AH410" s="3">
        <f t="shared" si="160"/>
        <v>2.1534700346611617E-3</v>
      </c>
      <c r="AI410" s="3">
        <f t="shared" si="161"/>
        <v>2.4995772096567872E-6</v>
      </c>
      <c r="AJ410" s="3">
        <f t="shared" si="162"/>
        <v>9.270693869660948E-6</v>
      </c>
      <c r="AK410" s="3">
        <f t="shared" si="163"/>
        <v>3.6331315241169355E-4</v>
      </c>
      <c r="AL410" s="3">
        <f t="shared" si="167"/>
        <v>8.7055530772981143E-2</v>
      </c>
      <c r="AM410" s="3">
        <f t="shared" si="168"/>
        <v>0.29505174253506983</v>
      </c>
      <c r="AO410" s="4">
        <f t="shared" si="169"/>
        <v>70.494825746493021</v>
      </c>
    </row>
    <row r="411" spans="1:41" x14ac:dyDescent="0.25">
      <c r="A411" t="s">
        <v>1686</v>
      </c>
      <c r="B411">
        <v>640</v>
      </c>
      <c r="C411">
        <v>27</v>
      </c>
      <c r="D411">
        <v>23.7</v>
      </c>
      <c r="E411" s="1">
        <v>0.96</v>
      </c>
      <c r="F411" t="s">
        <v>45</v>
      </c>
      <c r="G411" t="s">
        <v>1687</v>
      </c>
      <c r="H411" t="s">
        <v>1688</v>
      </c>
      <c r="I411" t="s">
        <v>22</v>
      </c>
      <c r="J411" t="s">
        <v>20</v>
      </c>
      <c r="K411" t="s">
        <v>22</v>
      </c>
      <c r="L411" t="s">
        <v>70</v>
      </c>
      <c r="N411">
        <f t="shared" si="164"/>
        <v>3</v>
      </c>
      <c r="O411">
        <f t="shared" si="170"/>
        <v>139</v>
      </c>
      <c r="P411">
        <f t="shared" si="171"/>
        <v>495</v>
      </c>
      <c r="Q411">
        <f t="shared" si="172"/>
        <v>0</v>
      </c>
      <c r="R411">
        <f t="shared" si="173"/>
        <v>1</v>
      </c>
      <c r="S411">
        <f t="shared" si="174"/>
        <v>0</v>
      </c>
      <c r="T411">
        <f t="shared" si="175"/>
        <v>2</v>
      </c>
      <c r="U411" s="2">
        <f t="shared" si="157"/>
        <v>640</v>
      </c>
      <c r="W411" s="3">
        <f t="shared" si="165"/>
        <v>4.6874999999999998E-3</v>
      </c>
      <c r="X411" s="3">
        <f t="shared" si="176"/>
        <v>0.21718750000000001</v>
      </c>
      <c r="Y411" s="3">
        <f t="shared" si="177"/>
        <v>0.7734375</v>
      </c>
      <c r="Z411" s="3">
        <f t="shared" si="178"/>
        <v>0</v>
      </c>
      <c r="AA411" s="3">
        <f t="shared" si="179"/>
        <v>1.5625000000000001E-3</v>
      </c>
      <c r="AB411" s="3">
        <f t="shared" si="180"/>
        <v>0</v>
      </c>
      <c r="AC411" s="3">
        <f t="shared" si="181"/>
        <v>3.1250000000000002E-3</v>
      </c>
      <c r="AE411" s="3">
        <f t="shared" si="166"/>
        <v>1.1173344984688863E-2</v>
      </c>
      <c r="AF411" s="3">
        <f t="shared" si="158"/>
        <v>1.8019574475027583E-2</v>
      </c>
      <c r="AG411" s="3">
        <f t="shared" si="159"/>
        <v>1.8191879907149843E-3</v>
      </c>
      <c r="AH411" s="3">
        <f t="shared" si="160"/>
        <v>2.7233621635409178E-3</v>
      </c>
      <c r="AI411" s="3">
        <f t="shared" si="161"/>
        <v>3.4243970253813517E-10</v>
      </c>
      <c r="AJ411" s="3">
        <f t="shared" si="162"/>
        <v>9.270693869660948E-6</v>
      </c>
      <c r="AK411" s="3">
        <f t="shared" si="163"/>
        <v>2.5394893221712537E-4</v>
      </c>
      <c r="AL411" s="3">
        <f t="shared" si="167"/>
        <v>3.3998689582498839E-2</v>
      </c>
      <c r="AM411" s="3">
        <f t="shared" si="168"/>
        <v>0.18438733574326313</v>
      </c>
      <c r="AO411" s="4">
        <f t="shared" si="169"/>
        <v>81.561266425673693</v>
      </c>
    </row>
    <row r="412" spans="1:41" x14ac:dyDescent="0.25">
      <c r="A412" t="s">
        <v>1689</v>
      </c>
      <c r="B412">
        <v>800</v>
      </c>
      <c r="C412">
        <v>36</v>
      </c>
      <c r="D412">
        <v>22.2</v>
      </c>
      <c r="E412" s="1">
        <v>0.82</v>
      </c>
      <c r="F412" t="s">
        <v>1549</v>
      </c>
      <c r="G412" t="s">
        <v>1690</v>
      </c>
      <c r="H412" t="s">
        <v>1691</v>
      </c>
      <c r="I412" t="s">
        <v>1692</v>
      </c>
      <c r="J412" t="s">
        <v>64</v>
      </c>
      <c r="K412" t="s">
        <v>960</v>
      </c>
      <c r="L412" t="s">
        <v>1693</v>
      </c>
      <c r="N412">
        <f t="shared" si="164"/>
        <v>30</v>
      </c>
      <c r="O412">
        <f t="shared" si="170"/>
        <v>147</v>
      </c>
      <c r="P412">
        <f t="shared" si="171"/>
        <v>531</v>
      </c>
      <c r="Q412">
        <f t="shared" si="172"/>
        <v>50</v>
      </c>
      <c r="R412">
        <f t="shared" si="173"/>
        <v>1</v>
      </c>
      <c r="S412">
        <f t="shared" si="174"/>
        <v>9</v>
      </c>
      <c r="T412">
        <f t="shared" si="175"/>
        <v>32</v>
      </c>
      <c r="U412" s="2">
        <f t="shared" si="157"/>
        <v>800</v>
      </c>
      <c r="W412" s="3">
        <f t="shared" si="165"/>
        <v>3.7499999999999999E-2</v>
      </c>
      <c r="X412" s="3">
        <f t="shared" si="176"/>
        <v>0.18375</v>
      </c>
      <c r="Y412" s="3">
        <f t="shared" si="177"/>
        <v>0.66374999999999995</v>
      </c>
      <c r="Z412" s="3">
        <f t="shared" si="178"/>
        <v>6.25E-2</v>
      </c>
      <c r="AA412" s="3">
        <f t="shared" si="179"/>
        <v>1.25E-3</v>
      </c>
      <c r="AB412" s="3">
        <f t="shared" si="180"/>
        <v>1.125E-2</v>
      </c>
      <c r="AC412" s="3">
        <f t="shared" si="181"/>
        <v>0.04</v>
      </c>
      <c r="AE412" s="3">
        <f t="shared" si="166"/>
        <v>5.3131772327231E-3</v>
      </c>
      <c r="AF412" s="3">
        <f t="shared" si="158"/>
        <v>1.0160540931862222E-2</v>
      </c>
      <c r="AG412" s="3">
        <f t="shared" si="159"/>
        <v>4.4937662967315731E-3</v>
      </c>
      <c r="AH412" s="3">
        <f t="shared" si="160"/>
        <v>1.0638184372797713E-4</v>
      </c>
      <c r="AI412" s="3">
        <f t="shared" si="161"/>
        <v>1.0956439369338798E-7</v>
      </c>
      <c r="AJ412" s="3">
        <f t="shared" si="162"/>
        <v>6.7325612015417589E-5</v>
      </c>
      <c r="AK412" s="3">
        <f t="shared" si="163"/>
        <v>4.3845113392122092E-4</v>
      </c>
      <c r="AL412" s="3">
        <f t="shared" si="167"/>
        <v>2.0579752615375202E-2</v>
      </c>
      <c r="AM412" s="3">
        <f t="shared" si="168"/>
        <v>0.14345644849700973</v>
      </c>
      <c r="AO412" s="4">
        <f t="shared" si="169"/>
        <v>85.654355150299025</v>
      </c>
    </row>
    <row r="413" spans="1:41" x14ac:dyDescent="0.25">
      <c r="A413" t="s">
        <v>1694</v>
      </c>
      <c r="B413">
        <v>368</v>
      </c>
      <c r="C413">
        <v>17</v>
      </c>
      <c r="D413">
        <v>21.6</v>
      </c>
      <c r="E413" s="1">
        <v>0.6</v>
      </c>
      <c r="F413" t="s">
        <v>1695</v>
      </c>
      <c r="G413" t="s">
        <v>1696</v>
      </c>
      <c r="H413" t="s">
        <v>1697</v>
      </c>
      <c r="I413" t="s">
        <v>1698</v>
      </c>
      <c r="J413" t="s">
        <v>32</v>
      </c>
      <c r="K413" t="s">
        <v>219</v>
      </c>
      <c r="L413" t="s">
        <v>1699</v>
      </c>
      <c r="N413">
        <f t="shared" si="164"/>
        <v>30</v>
      </c>
      <c r="O413">
        <f t="shared" si="170"/>
        <v>75</v>
      </c>
      <c r="P413">
        <f t="shared" si="171"/>
        <v>188</v>
      </c>
      <c r="Q413">
        <f t="shared" si="172"/>
        <v>54</v>
      </c>
      <c r="R413">
        <f t="shared" si="173"/>
        <v>1</v>
      </c>
      <c r="S413">
        <f t="shared" si="174"/>
        <v>6</v>
      </c>
      <c r="T413">
        <f t="shared" si="175"/>
        <v>14</v>
      </c>
      <c r="U413" s="2">
        <f t="shared" si="157"/>
        <v>368</v>
      </c>
      <c r="W413" s="3">
        <f t="shared" si="165"/>
        <v>8.1521739130434784E-2</v>
      </c>
      <c r="X413" s="3">
        <f t="shared" si="176"/>
        <v>0.20380434782608695</v>
      </c>
      <c r="Y413" s="3">
        <f t="shared" si="177"/>
        <v>0.51086956521739135</v>
      </c>
      <c r="Z413" s="3">
        <f t="shared" si="178"/>
        <v>0.14673913043478262</v>
      </c>
      <c r="AA413" s="3">
        <f t="shared" si="179"/>
        <v>2.717391304347826E-3</v>
      </c>
      <c r="AB413" s="3">
        <f t="shared" si="180"/>
        <v>1.6304347826086956E-2</v>
      </c>
      <c r="AC413" s="3">
        <f t="shared" si="181"/>
        <v>3.8043478260869568E-2</v>
      </c>
      <c r="AE413" s="3">
        <f t="shared" si="166"/>
        <v>8.3346565143336193E-4</v>
      </c>
      <c r="AF413" s="3">
        <f t="shared" si="158"/>
        <v>1.4605654610492375E-2</v>
      </c>
      <c r="AG413" s="3">
        <f t="shared" si="159"/>
        <v>4.8363044735694714E-2</v>
      </c>
      <c r="AH413" s="3">
        <f t="shared" si="160"/>
        <v>8.9403242482145057E-3</v>
      </c>
      <c r="AI413" s="3">
        <f t="shared" si="161"/>
        <v>1.291373545464142E-6</v>
      </c>
      <c r="AJ413" s="3">
        <f t="shared" si="162"/>
        <v>1.7581610139029124E-4</v>
      </c>
      <c r="AK413" s="3">
        <f t="shared" si="163"/>
        <v>3.6034301431524929E-4</v>
      </c>
      <c r="AL413" s="3">
        <f t="shared" si="167"/>
        <v>7.3279939735085953E-2</v>
      </c>
      <c r="AM413" s="3">
        <f t="shared" si="168"/>
        <v>0.27070267773903889</v>
      </c>
      <c r="AO413" s="4">
        <f t="shared" si="169"/>
        <v>72.929732226096107</v>
      </c>
    </row>
    <row r="414" spans="1:41" x14ac:dyDescent="0.25">
      <c r="A414" t="s">
        <v>1700</v>
      </c>
      <c r="B414">
        <v>397</v>
      </c>
      <c r="C414">
        <v>18</v>
      </c>
      <c r="D414">
        <v>22</v>
      </c>
      <c r="E414" s="1">
        <v>0.91</v>
      </c>
      <c r="F414" t="s">
        <v>1701</v>
      </c>
      <c r="G414" t="s">
        <v>1702</v>
      </c>
      <c r="H414" t="s">
        <v>1703</v>
      </c>
      <c r="I414" t="s">
        <v>1036</v>
      </c>
      <c r="J414" t="s">
        <v>32</v>
      </c>
      <c r="K414" t="s">
        <v>350</v>
      </c>
      <c r="L414" t="s">
        <v>1701</v>
      </c>
      <c r="N414">
        <f t="shared" si="164"/>
        <v>10</v>
      </c>
      <c r="O414">
        <f t="shared" si="170"/>
        <v>116</v>
      </c>
      <c r="P414">
        <f t="shared" si="171"/>
        <v>235</v>
      </c>
      <c r="Q414">
        <f t="shared" si="172"/>
        <v>18</v>
      </c>
      <c r="R414">
        <f t="shared" si="173"/>
        <v>1</v>
      </c>
      <c r="S414">
        <f t="shared" si="174"/>
        <v>7</v>
      </c>
      <c r="T414">
        <f t="shared" si="175"/>
        <v>10</v>
      </c>
      <c r="U414" s="2">
        <f t="shared" si="157"/>
        <v>397</v>
      </c>
      <c r="W414" s="3">
        <f t="shared" si="165"/>
        <v>2.5188916876574308E-2</v>
      </c>
      <c r="X414" s="3">
        <f t="shared" si="176"/>
        <v>0.29219143576826195</v>
      </c>
      <c r="Y414" s="3">
        <f t="shared" si="177"/>
        <v>0.59193954659949621</v>
      </c>
      <c r="Z414" s="3">
        <f t="shared" si="178"/>
        <v>4.534005037783375E-2</v>
      </c>
      <c r="AA414" s="3">
        <f t="shared" si="179"/>
        <v>2.5188916876574307E-3</v>
      </c>
      <c r="AB414" s="3">
        <f t="shared" si="180"/>
        <v>1.7632241813602016E-2</v>
      </c>
      <c r="AC414" s="3">
        <f t="shared" si="181"/>
        <v>2.5188916876574308E-2</v>
      </c>
      <c r="AE414" s="3">
        <f t="shared" si="166"/>
        <v>7.2594877225251294E-3</v>
      </c>
      <c r="AF414" s="3">
        <f t="shared" si="158"/>
        <v>4.3781772795681406E-2</v>
      </c>
      <c r="AG414" s="3">
        <f t="shared" si="159"/>
        <v>1.9278215421094501E-2</v>
      </c>
      <c r="AH414" s="3">
        <f t="shared" si="160"/>
        <v>4.6864870580919424E-5</v>
      </c>
      <c r="AI414" s="3">
        <f t="shared" si="161"/>
        <v>8.7963120181474999E-7</v>
      </c>
      <c r="AJ414" s="3">
        <f t="shared" si="162"/>
        <v>2.1279400085907159E-4</v>
      </c>
      <c r="AK414" s="3">
        <f t="shared" si="163"/>
        <v>3.7554120026617748E-5</v>
      </c>
      <c r="AL414" s="3">
        <f t="shared" si="167"/>
        <v>7.0617568561969463E-2</v>
      </c>
      <c r="AM414" s="3">
        <f t="shared" si="168"/>
        <v>0.26573966313286668</v>
      </c>
      <c r="AO414" s="4">
        <f t="shared" si="169"/>
        <v>73.426033686713339</v>
      </c>
    </row>
    <row r="415" spans="1:41" x14ac:dyDescent="0.25">
      <c r="A415" t="s">
        <v>1704</v>
      </c>
      <c r="B415">
        <v>478</v>
      </c>
      <c r="C415">
        <v>20</v>
      </c>
      <c r="D415">
        <v>23.9</v>
      </c>
      <c r="E415" s="1">
        <v>0.95</v>
      </c>
      <c r="F415" t="s">
        <v>20</v>
      </c>
      <c r="G415" t="s">
        <v>1705</v>
      </c>
      <c r="H415" t="s">
        <v>1706</v>
      </c>
      <c r="I415" t="s">
        <v>20</v>
      </c>
      <c r="J415" t="s">
        <v>22</v>
      </c>
      <c r="K415" t="s">
        <v>22</v>
      </c>
      <c r="L415" t="s">
        <v>82</v>
      </c>
      <c r="N415">
        <f t="shared" si="164"/>
        <v>1</v>
      </c>
      <c r="O415">
        <f t="shared" si="170"/>
        <v>90</v>
      </c>
      <c r="P415">
        <f t="shared" si="171"/>
        <v>383</v>
      </c>
      <c r="Q415">
        <f t="shared" si="172"/>
        <v>1</v>
      </c>
      <c r="R415">
        <f t="shared" si="173"/>
        <v>0</v>
      </c>
      <c r="S415">
        <f t="shared" si="174"/>
        <v>0</v>
      </c>
      <c r="T415">
        <f t="shared" si="175"/>
        <v>3</v>
      </c>
      <c r="U415" s="2">
        <f t="shared" si="157"/>
        <v>478</v>
      </c>
      <c r="W415" s="3">
        <f t="shared" si="165"/>
        <v>2.0920502092050207E-3</v>
      </c>
      <c r="X415" s="3">
        <f t="shared" si="176"/>
        <v>0.18828451882845187</v>
      </c>
      <c r="Y415" s="3">
        <f t="shared" si="177"/>
        <v>0.80125523012552302</v>
      </c>
      <c r="Z415" s="3">
        <f t="shared" si="178"/>
        <v>2.0920502092050207E-3</v>
      </c>
      <c r="AA415" s="3">
        <f t="shared" si="179"/>
        <v>0</v>
      </c>
      <c r="AB415" s="3">
        <f t="shared" si="180"/>
        <v>0</v>
      </c>
      <c r="AC415" s="3">
        <f t="shared" si="181"/>
        <v>6.2761506276150627E-3</v>
      </c>
      <c r="AE415" s="3">
        <f t="shared" si="166"/>
        <v>1.1728780423715971E-2</v>
      </c>
      <c r="AF415" s="3">
        <f t="shared" si="158"/>
        <v>1.1095257332062364E-2</v>
      </c>
      <c r="AG415" s="3">
        <f t="shared" si="159"/>
        <v>4.9659744157807247E-3</v>
      </c>
      <c r="AH415" s="3">
        <f t="shared" si="160"/>
        <v>2.5093880319346372E-3</v>
      </c>
      <c r="AI415" s="3">
        <f t="shared" si="161"/>
        <v>2.4995772096567872E-6</v>
      </c>
      <c r="AJ415" s="3">
        <f t="shared" si="162"/>
        <v>9.270693869660948E-6</v>
      </c>
      <c r="AK415" s="3">
        <f t="shared" si="163"/>
        <v>1.6344662625282272E-4</v>
      </c>
      <c r="AL415" s="3">
        <f t="shared" si="167"/>
        <v>3.0474617100825836E-2</v>
      </c>
      <c r="AM415" s="3">
        <f t="shared" si="168"/>
        <v>0.17456980581081552</v>
      </c>
      <c r="AO415" s="4">
        <f t="shared" si="169"/>
        <v>82.543019418918448</v>
      </c>
    </row>
    <row r="416" spans="1:41" x14ac:dyDescent="0.25">
      <c r="A416" t="s">
        <v>1707</v>
      </c>
      <c r="B416">
        <v>922</v>
      </c>
      <c r="C416">
        <v>38</v>
      </c>
      <c r="D416">
        <v>24.2</v>
      </c>
      <c r="E416" s="1">
        <v>0.97</v>
      </c>
      <c r="F416" t="s">
        <v>1401</v>
      </c>
      <c r="G416" t="s">
        <v>1708</v>
      </c>
      <c r="H416" t="s">
        <v>1709</v>
      </c>
      <c r="I416" t="s">
        <v>64</v>
      </c>
      <c r="J416" t="s">
        <v>22</v>
      </c>
      <c r="K416" t="s">
        <v>22</v>
      </c>
      <c r="L416" t="s">
        <v>787</v>
      </c>
      <c r="N416">
        <f t="shared" si="164"/>
        <v>13</v>
      </c>
      <c r="O416">
        <f t="shared" si="170"/>
        <v>226</v>
      </c>
      <c r="P416">
        <f t="shared" si="171"/>
        <v>673</v>
      </c>
      <c r="Q416">
        <f t="shared" si="172"/>
        <v>1</v>
      </c>
      <c r="R416">
        <f t="shared" si="173"/>
        <v>0</v>
      </c>
      <c r="S416">
        <f t="shared" si="174"/>
        <v>0</v>
      </c>
      <c r="T416">
        <f t="shared" si="175"/>
        <v>9</v>
      </c>
      <c r="U416" s="2">
        <f t="shared" si="157"/>
        <v>922</v>
      </c>
      <c r="W416" s="3">
        <f t="shared" si="165"/>
        <v>1.4099783080260303E-2</v>
      </c>
      <c r="X416" s="3">
        <f t="shared" si="176"/>
        <v>0.24511930585683298</v>
      </c>
      <c r="Y416" s="3">
        <f t="shared" si="177"/>
        <v>0.72993492407809113</v>
      </c>
      <c r="Z416" s="3">
        <f t="shared" si="178"/>
        <v>1.0845986984815619E-3</v>
      </c>
      <c r="AA416" s="3">
        <f t="shared" si="179"/>
        <v>0</v>
      </c>
      <c r="AB416" s="3">
        <f t="shared" si="180"/>
        <v>0</v>
      </c>
      <c r="AC416" s="3">
        <f t="shared" si="181"/>
        <v>9.7613882863340565E-3</v>
      </c>
      <c r="AE416" s="3">
        <f t="shared" si="166"/>
        <v>9.2721032818169086E-3</v>
      </c>
      <c r="AF416" s="3">
        <f t="shared" si="158"/>
        <v>2.6298724378893037E-2</v>
      </c>
      <c r="AG416" s="3">
        <f t="shared" si="159"/>
        <v>7.2358137289301712E-7</v>
      </c>
      <c r="AH416" s="3">
        <f t="shared" si="160"/>
        <v>2.6113371240414321E-3</v>
      </c>
      <c r="AI416" s="3">
        <f t="shared" si="161"/>
        <v>2.4995772096567872E-6</v>
      </c>
      <c r="AJ416" s="3">
        <f t="shared" si="162"/>
        <v>9.270693869660948E-6</v>
      </c>
      <c r="AK416" s="3">
        <f t="shared" si="163"/>
        <v>8.6478597549058121E-5</v>
      </c>
      <c r="AL416" s="3">
        <f t="shared" si="167"/>
        <v>3.8281137234752655E-2</v>
      </c>
      <c r="AM416" s="3">
        <f t="shared" si="168"/>
        <v>0.19565565985872388</v>
      </c>
      <c r="AO416" s="4">
        <f t="shared" si="169"/>
        <v>80.434434014127618</v>
      </c>
    </row>
    <row r="417" spans="1:41" x14ac:dyDescent="0.25">
      <c r="A417" t="s">
        <v>1710</v>
      </c>
      <c r="B417">
        <v>497</v>
      </c>
      <c r="C417">
        <v>20</v>
      </c>
      <c r="D417">
        <v>24.8</v>
      </c>
      <c r="E417" s="1">
        <v>0.94</v>
      </c>
      <c r="F417" t="s">
        <v>151</v>
      </c>
      <c r="G417" t="s">
        <v>1711</v>
      </c>
      <c r="H417" t="s">
        <v>1712</v>
      </c>
      <c r="I417" t="s">
        <v>20</v>
      </c>
      <c r="J417" t="s">
        <v>23</v>
      </c>
      <c r="K417" t="s">
        <v>22</v>
      </c>
      <c r="L417" t="s">
        <v>85</v>
      </c>
      <c r="N417">
        <f t="shared" si="164"/>
        <v>6</v>
      </c>
      <c r="O417">
        <f t="shared" si="170"/>
        <v>129</v>
      </c>
      <c r="P417">
        <f t="shared" si="171"/>
        <v>354</v>
      </c>
      <c r="Q417">
        <f t="shared" si="172"/>
        <v>1</v>
      </c>
      <c r="R417">
        <f t="shared" si="173"/>
        <v>2</v>
      </c>
      <c r="S417">
        <f t="shared" si="174"/>
        <v>0</v>
      </c>
      <c r="T417">
        <f t="shared" si="175"/>
        <v>5</v>
      </c>
      <c r="U417" s="2">
        <f t="shared" si="157"/>
        <v>497</v>
      </c>
      <c r="W417" s="3">
        <f t="shared" si="165"/>
        <v>1.2072434607645875E-2</v>
      </c>
      <c r="X417" s="3">
        <f t="shared" si="176"/>
        <v>0.2595573440643863</v>
      </c>
      <c r="Y417" s="3">
        <f t="shared" si="177"/>
        <v>0.71227364185110664</v>
      </c>
      <c r="Z417" s="3">
        <f t="shared" si="178"/>
        <v>2.012072434607646E-3</v>
      </c>
      <c r="AA417" s="3">
        <f t="shared" si="179"/>
        <v>4.0241448692152921E-3</v>
      </c>
      <c r="AB417" s="3">
        <f t="shared" si="180"/>
        <v>0</v>
      </c>
      <c r="AC417" s="3">
        <f t="shared" si="181"/>
        <v>1.0060362173038229E-2</v>
      </c>
      <c r="AE417" s="3">
        <f t="shared" si="166"/>
        <v>9.6666473337782381E-3</v>
      </c>
      <c r="AF417" s="3">
        <f t="shared" si="158"/>
        <v>3.118998040427215E-2</v>
      </c>
      <c r="AG417" s="3">
        <f t="shared" si="159"/>
        <v>3.4269111140231316E-4</v>
      </c>
      <c r="AH417" s="3">
        <f t="shared" si="160"/>
        <v>2.5174072084455466E-3</v>
      </c>
      <c r="AI417" s="3">
        <f t="shared" si="161"/>
        <v>5.9689318029951092E-6</v>
      </c>
      <c r="AJ417" s="3">
        <f t="shared" si="162"/>
        <v>9.270693869660948E-6</v>
      </c>
      <c r="AK417" s="3">
        <f t="shared" si="163"/>
        <v>8.1007435216285203E-5</v>
      </c>
      <c r="AL417" s="3">
        <f t="shared" si="167"/>
        <v>4.3812973118787193E-2</v>
      </c>
      <c r="AM417" s="3">
        <f t="shared" si="168"/>
        <v>0.2093154870495425</v>
      </c>
      <c r="AO417" s="4">
        <f t="shared" si="169"/>
        <v>79.068451295045747</v>
      </c>
    </row>
    <row r="418" spans="1:41" x14ac:dyDescent="0.25">
      <c r="A418" t="s">
        <v>1713</v>
      </c>
      <c r="B418">
        <v>809</v>
      </c>
      <c r="C418">
        <v>32</v>
      </c>
      <c r="D418">
        <v>25.2</v>
      </c>
      <c r="E418" s="1">
        <v>0.92</v>
      </c>
      <c r="F418" t="s">
        <v>1643</v>
      </c>
      <c r="G418" t="s">
        <v>1714</v>
      </c>
      <c r="H418" t="s">
        <v>1715</v>
      </c>
      <c r="I418" t="s">
        <v>914</v>
      </c>
      <c r="J418" t="s">
        <v>22</v>
      </c>
      <c r="K418" t="s">
        <v>687</v>
      </c>
      <c r="L418" t="s">
        <v>60</v>
      </c>
      <c r="N418">
        <f t="shared" si="164"/>
        <v>8</v>
      </c>
      <c r="O418">
        <f t="shared" si="170"/>
        <v>138</v>
      </c>
      <c r="P418">
        <f t="shared" si="171"/>
        <v>637</v>
      </c>
      <c r="Q418">
        <f t="shared" si="172"/>
        <v>11</v>
      </c>
      <c r="R418">
        <f t="shared" si="173"/>
        <v>0</v>
      </c>
      <c r="S418">
        <f t="shared" si="174"/>
        <v>5</v>
      </c>
      <c r="T418">
        <f t="shared" si="175"/>
        <v>10</v>
      </c>
      <c r="U418" s="2">
        <f t="shared" si="157"/>
        <v>809</v>
      </c>
      <c r="W418" s="3">
        <f t="shared" si="165"/>
        <v>9.8887515451174281E-3</v>
      </c>
      <c r="X418" s="3">
        <f t="shared" si="176"/>
        <v>0.17058096415327564</v>
      </c>
      <c r="Y418" s="3">
        <f t="shared" si="177"/>
        <v>0.78739184177997523</v>
      </c>
      <c r="Z418" s="3">
        <f t="shared" si="178"/>
        <v>1.3597033374536464E-2</v>
      </c>
      <c r="AA418" s="3">
        <f t="shared" si="179"/>
        <v>0</v>
      </c>
      <c r="AB418" s="3">
        <f t="shared" si="180"/>
        <v>6.180469715698393E-3</v>
      </c>
      <c r="AC418" s="3">
        <f t="shared" si="181"/>
        <v>1.2360939431396786E-2</v>
      </c>
      <c r="AE418" s="3">
        <f t="shared" si="166"/>
        <v>1.0100811354680383E-2</v>
      </c>
      <c r="AF418" s="3">
        <f t="shared" si="158"/>
        <v>7.6790997531028171E-3</v>
      </c>
      <c r="AG418" s="3">
        <f t="shared" si="159"/>
        <v>3.204271143525274E-3</v>
      </c>
      <c r="AH418" s="3">
        <f t="shared" si="160"/>
        <v>1.4890961942366204E-3</v>
      </c>
      <c r="AI418" s="3">
        <f t="shared" si="161"/>
        <v>2.4995772096567872E-6</v>
      </c>
      <c r="AJ418" s="3">
        <f t="shared" si="162"/>
        <v>9.8325411144699332E-6</v>
      </c>
      <c r="AK418" s="3">
        <f t="shared" si="163"/>
        <v>4.4887799743398966E-5</v>
      </c>
      <c r="AL418" s="3">
        <f t="shared" si="167"/>
        <v>2.2530498363612622E-2</v>
      </c>
      <c r="AM418" s="3">
        <f t="shared" si="168"/>
        <v>0.15010162678536373</v>
      </c>
      <c r="AO418" s="4">
        <f t="shared" si="169"/>
        <v>84.989837321463625</v>
      </c>
    </row>
    <row r="419" spans="1:41" x14ac:dyDescent="0.25">
      <c r="A419" t="s">
        <v>1716</v>
      </c>
      <c r="B419">
        <v>459</v>
      </c>
      <c r="C419">
        <v>21</v>
      </c>
      <c r="D419">
        <v>21.8</v>
      </c>
      <c r="E419" s="1">
        <v>0.98</v>
      </c>
      <c r="F419" t="s">
        <v>1209</v>
      </c>
      <c r="G419" t="s">
        <v>1717</v>
      </c>
      <c r="H419" t="s">
        <v>1718</v>
      </c>
      <c r="I419" t="s">
        <v>20</v>
      </c>
      <c r="J419" t="s">
        <v>20</v>
      </c>
      <c r="K419" t="s">
        <v>22</v>
      </c>
      <c r="L419" t="s">
        <v>159</v>
      </c>
      <c r="N419">
        <f t="shared" si="164"/>
        <v>8</v>
      </c>
      <c r="O419">
        <f t="shared" si="170"/>
        <v>144</v>
      </c>
      <c r="P419">
        <f t="shared" si="171"/>
        <v>299</v>
      </c>
      <c r="Q419">
        <f t="shared" si="172"/>
        <v>1</v>
      </c>
      <c r="R419">
        <f t="shared" si="173"/>
        <v>1</v>
      </c>
      <c r="S419">
        <f t="shared" si="174"/>
        <v>0</v>
      </c>
      <c r="T419">
        <f t="shared" si="175"/>
        <v>6</v>
      </c>
      <c r="U419" s="2">
        <f t="shared" si="157"/>
        <v>459</v>
      </c>
      <c r="W419" s="3">
        <f t="shared" si="165"/>
        <v>1.7429193899782137E-2</v>
      </c>
      <c r="X419" s="3">
        <f t="shared" si="176"/>
        <v>0.31372549019607843</v>
      </c>
      <c r="Y419" s="3">
        <f t="shared" si="177"/>
        <v>0.65141612200435728</v>
      </c>
      <c r="Z419" s="3">
        <f t="shared" si="178"/>
        <v>2.1786492374727671E-3</v>
      </c>
      <c r="AA419" s="3">
        <f t="shared" si="179"/>
        <v>2.1786492374727671E-3</v>
      </c>
      <c r="AB419" s="3">
        <f t="shared" si="180"/>
        <v>0</v>
      </c>
      <c r="AC419" s="3">
        <f t="shared" si="181"/>
        <v>1.3071895424836602E-2</v>
      </c>
      <c r="AE419" s="3">
        <f t="shared" si="166"/>
        <v>8.641998594846094E-3</v>
      </c>
      <c r="AF419" s="3">
        <f t="shared" si="158"/>
        <v>5.3257100064432301E-2</v>
      </c>
      <c r="AG419" s="3">
        <f t="shared" si="159"/>
        <v>6.2995076785303241E-3</v>
      </c>
      <c r="AH419" s="3">
        <f t="shared" si="160"/>
        <v>2.5007193838469432E-3</v>
      </c>
      <c r="AI419" s="3">
        <f t="shared" si="161"/>
        <v>3.5717848351745727E-7</v>
      </c>
      <c r="AJ419" s="3">
        <f t="shared" si="162"/>
        <v>9.270693869660948E-6</v>
      </c>
      <c r="AK419" s="3">
        <f t="shared" si="163"/>
        <v>3.5866681334239731E-5</v>
      </c>
      <c r="AL419" s="3">
        <f t="shared" si="167"/>
        <v>7.0744820275343068E-2</v>
      </c>
      <c r="AM419" s="3">
        <f t="shared" si="168"/>
        <v>0.26597898464980851</v>
      </c>
      <c r="AO419" s="4">
        <f t="shared" si="169"/>
        <v>73.402101535019142</v>
      </c>
    </row>
    <row r="420" spans="1:41" x14ac:dyDescent="0.25">
      <c r="A420" t="s">
        <v>1719</v>
      </c>
      <c r="B420">
        <v>723</v>
      </c>
      <c r="C420">
        <v>30</v>
      </c>
      <c r="D420">
        <v>24.1</v>
      </c>
      <c r="E420" s="1">
        <v>0.93</v>
      </c>
      <c r="F420" t="s">
        <v>313</v>
      </c>
      <c r="G420" t="s">
        <v>1720</v>
      </c>
      <c r="H420" t="s">
        <v>1721</v>
      </c>
      <c r="I420" t="s">
        <v>22</v>
      </c>
      <c r="J420" t="s">
        <v>70</v>
      </c>
      <c r="K420" t="s">
        <v>22</v>
      </c>
      <c r="L420" t="s">
        <v>52</v>
      </c>
      <c r="N420">
        <f t="shared" si="164"/>
        <v>7</v>
      </c>
      <c r="O420">
        <f t="shared" si="170"/>
        <v>104</v>
      </c>
      <c r="P420">
        <f t="shared" si="171"/>
        <v>604</v>
      </c>
      <c r="Q420">
        <f t="shared" si="172"/>
        <v>0</v>
      </c>
      <c r="R420">
        <f t="shared" si="173"/>
        <v>2</v>
      </c>
      <c r="S420">
        <f t="shared" si="174"/>
        <v>0</v>
      </c>
      <c r="T420">
        <f t="shared" si="175"/>
        <v>6</v>
      </c>
      <c r="U420" s="2">
        <f t="shared" si="157"/>
        <v>723</v>
      </c>
      <c r="W420" s="3">
        <f t="shared" si="165"/>
        <v>9.6818810511756573E-3</v>
      </c>
      <c r="X420" s="3">
        <f t="shared" si="176"/>
        <v>0.14384508990318118</v>
      </c>
      <c r="Y420" s="3">
        <f t="shared" si="177"/>
        <v>0.83540802213001386</v>
      </c>
      <c r="Z420" s="3">
        <f t="shared" si="178"/>
        <v>0</v>
      </c>
      <c r="AA420" s="3">
        <f t="shared" si="179"/>
        <v>2.7662517289073307E-3</v>
      </c>
      <c r="AB420" s="3">
        <f t="shared" si="180"/>
        <v>0</v>
      </c>
      <c r="AC420" s="3">
        <f t="shared" si="181"/>
        <v>8.2987551867219917E-3</v>
      </c>
      <c r="AE420" s="3">
        <f t="shared" si="166"/>
        <v>1.014243627484759E-2</v>
      </c>
      <c r="AF420" s="3">
        <f t="shared" si="158"/>
        <v>3.7081521255712788E-3</v>
      </c>
      <c r="AG420" s="3">
        <f t="shared" si="159"/>
        <v>1.0945859594291611E-2</v>
      </c>
      <c r="AH420" s="3">
        <f t="shared" si="160"/>
        <v>2.7233621635409178E-3</v>
      </c>
      <c r="AI420" s="3">
        <f t="shared" si="161"/>
        <v>1.404809508789875E-6</v>
      </c>
      <c r="AJ420" s="3">
        <f t="shared" si="162"/>
        <v>9.270693869660948E-6</v>
      </c>
      <c r="AK420" s="3">
        <f t="shared" si="163"/>
        <v>1.1582107543625929E-4</v>
      </c>
      <c r="AL420" s="3">
        <f t="shared" si="167"/>
        <v>2.7646306737066108E-2</v>
      </c>
      <c r="AM420" s="3">
        <f t="shared" si="168"/>
        <v>0.16627178575172069</v>
      </c>
      <c r="AO420" s="4">
        <f t="shared" si="169"/>
        <v>83.372821424827933</v>
      </c>
    </row>
    <row r="421" spans="1:41" x14ac:dyDescent="0.25">
      <c r="A421" t="s">
        <v>1722</v>
      </c>
      <c r="B421">
        <v>409</v>
      </c>
      <c r="C421">
        <v>16</v>
      </c>
      <c r="D421">
        <v>25.5</v>
      </c>
      <c r="E421" s="1">
        <v>0.14000000000000001</v>
      </c>
      <c r="F421" t="s">
        <v>1723</v>
      </c>
      <c r="G421" t="s">
        <v>1724</v>
      </c>
      <c r="H421" t="s">
        <v>1725</v>
      </c>
      <c r="I421" t="s">
        <v>1726</v>
      </c>
      <c r="J421" t="s">
        <v>22</v>
      </c>
      <c r="K421" t="s">
        <v>58</v>
      </c>
      <c r="L421" t="s">
        <v>1727</v>
      </c>
      <c r="N421">
        <f t="shared" si="164"/>
        <v>145</v>
      </c>
      <c r="O421">
        <f t="shared" si="170"/>
        <v>109</v>
      </c>
      <c r="P421">
        <f t="shared" si="171"/>
        <v>53</v>
      </c>
      <c r="Q421">
        <f t="shared" si="172"/>
        <v>39</v>
      </c>
      <c r="R421">
        <f t="shared" si="173"/>
        <v>0</v>
      </c>
      <c r="S421">
        <f t="shared" si="174"/>
        <v>3</v>
      </c>
      <c r="T421">
        <f t="shared" si="175"/>
        <v>60</v>
      </c>
      <c r="U421" s="2">
        <f t="shared" si="157"/>
        <v>409</v>
      </c>
      <c r="W421" s="3">
        <f t="shared" si="165"/>
        <v>0.3545232273838631</v>
      </c>
      <c r="X421" s="3">
        <f t="shared" si="176"/>
        <v>0.2665036674816626</v>
      </c>
      <c r="Y421" s="3">
        <f t="shared" si="177"/>
        <v>0.1295843520782396</v>
      </c>
      <c r="Z421" s="3">
        <f t="shared" si="178"/>
        <v>9.5354523227383858E-2</v>
      </c>
      <c r="AA421" s="3">
        <f t="shared" si="179"/>
        <v>0</v>
      </c>
      <c r="AB421" s="3">
        <f t="shared" si="180"/>
        <v>7.3349633251833741E-3</v>
      </c>
      <c r="AC421" s="3">
        <f t="shared" si="181"/>
        <v>0.14669926650366749</v>
      </c>
      <c r="AE421" s="3">
        <f t="shared" si="166"/>
        <v>5.9600278677709291E-2</v>
      </c>
      <c r="AF421" s="3">
        <f t="shared" si="158"/>
        <v>3.3691768445770313E-2</v>
      </c>
      <c r="AG421" s="3">
        <f t="shared" si="159"/>
        <v>0.36144289233679144</v>
      </c>
      <c r="AH421" s="3">
        <f t="shared" si="160"/>
        <v>1.8635349906917626E-3</v>
      </c>
      <c r="AI421" s="3">
        <f t="shared" si="161"/>
        <v>2.4995772096567872E-6</v>
      </c>
      <c r="AJ421" s="3">
        <f t="shared" si="162"/>
        <v>1.8405660816079588E-5</v>
      </c>
      <c r="AK421" s="3">
        <f t="shared" si="163"/>
        <v>1.6291584454329395E-2</v>
      </c>
      <c r="AL421" s="3">
        <f t="shared" si="167"/>
        <v>0.4729109641433179</v>
      </c>
      <c r="AM421" s="3">
        <f t="shared" si="168"/>
        <v>0.68768522169908375</v>
      </c>
      <c r="AO421" s="4">
        <f t="shared" si="169"/>
        <v>31.23147783009162</v>
      </c>
    </row>
    <row r="422" spans="1:41" x14ac:dyDescent="0.25">
      <c r="A422" t="s">
        <v>1728</v>
      </c>
      <c r="B422">
        <v>338</v>
      </c>
      <c r="C422">
        <v>13</v>
      </c>
      <c r="D422">
        <v>26</v>
      </c>
      <c r="E422" s="1">
        <v>0.9</v>
      </c>
      <c r="F422" t="s">
        <v>1729</v>
      </c>
      <c r="G422" t="s">
        <v>555</v>
      </c>
      <c r="H422" t="s">
        <v>1730</v>
      </c>
      <c r="I422" t="s">
        <v>139</v>
      </c>
      <c r="J422" t="s">
        <v>22</v>
      </c>
      <c r="K422" t="s">
        <v>148</v>
      </c>
      <c r="L422" t="s">
        <v>139</v>
      </c>
      <c r="N422">
        <f t="shared" si="164"/>
        <v>12</v>
      </c>
      <c r="O422">
        <f t="shared" si="170"/>
        <v>5</v>
      </c>
      <c r="P422">
        <f t="shared" si="171"/>
        <v>313</v>
      </c>
      <c r="Q422">
        <f t="shared" si="172"/>
        <v>3</v>
      </c>
      <c r="R422">
        <f t="shared" si="173"/>
        <v>0</v>
      </c>
      <c r="S422">
        <f t="shared" si="174"/>
        <v>2</v>
      </c>
      <c r="T422">
        <f t="shared" si="175"/>
        <v>3</v>
      </c>
      <c r="U422" s="2">
        <f t="shared" si="157"/>
        <v>338</v>
      </c>
      <c r="W422" s="3">
        <f t="shared" si="165"/>
        <v>3.5502958579881658E-2</v>
      </c>
      <c r="X422" s="3">
        <f t="shared" si="176"/>
        <v>1.4792899408284023E-2</v>
      </c>
      <c r="Y422" s="3">
        <f t="shared" si="177"/>
        <v>0.92603550295857984</v>
      </c>
      <c r="Z422" s="3">
        <f t="shared" si="178"/>
        <v>8.8757396449704144E-3</v>
      </c>
      <c r="AA422" s="3">
        <f t="shared" si="179"/>
        <v>0</v>
      </c>
      <c r="AB422" s="3">
        <f t="shared" si="180"/>
        <v>5.9171597633136093E-3</v>
      </c>
      <c r="AC422" s="3">
        <f t="shared" si="181"/>
        <v>8.8757396449704144E-3</v>
      </c>
      <c r="AE422" s="3">
        <f t="shared" si="166"/>
        <v>5.608300273506334E-3</v>
      </c>
      <c r="AF422" s="3">
        <f t="shared" si="158"/>
        <v>4.6454573475557251E-3</v>
      </c>
      <c r="AG422" s="3">
        <f t="shared" si="159"/>
        <v>3.8122540247994885E-2</v>
      </c>
      <c r="AH422" s="3">
        <f t="shared" si="160"/>
        <v>1.8757650143808294E-3</v>
      </c>
      <c r="AI422" s="3">
        <f t="shared" si="161"/>
        <v>2.4995772096567872E-6</v>
      </c>
      <c r="AJ422" s="3">
        <f t="shared" si="162"/>
        <v>8.2505573715858604E-6</v>
      </c>
      <c r="AK422" s="3">
        <f t="shared" si="163"/>
        <v>1.0373494989135563E-4</v>
      </c>
      <c r="AL422" s="3">
        <f t="shared" si="167"/>
        <v>5.0366547967910374E-2</v>
      </c>
      <c r="AM422" s="3">
        <f t="shared" si="168"/>
        <v>0.22442492724274274</v>
      </c>
      <c r="AO422" s="4">
        <f t="shared" si="169"/>
        <v>77.557507275725726</v>
      </c>
    </row>
    <row r="423" spans="1:41" x14ac:dyDescent="0.25">
      <c r="A423" t="s">
        <v>1731</v>
      </c>
      <c r="B423">
        <v>440</v>
      </c>
      <c r="C423">
        <v>19</v>
      </c>
      <c r="D423">
        <v>23.1</v>
      </c>
      <c r="E423" s="1">
        <v>0.3</v>
      </c>
      <c r="F423" t="s">
        <v>1732</v>
      </c>
      <c r="G423" t="s">
        <v>1733</v>
      </c>
      <c r="H423" t="s">
        <v>1734</v>
      </c>
      <c r="I423" t="s">
        <v>1735</v>
      </c>
      <c r="J423" t="s">
        <v>58</v>
      </c>
      <c r="K423" t="s">
        <v>22</v>
      </c>
      <c r="L423" t="s">
        <v>22</v>
      </c>
      <c r="N423">
        <f t="shared" si="164"/>
        <v>211</v>
      </c>
      <c r="O423">
        <f t="shared" si="170"/>
        <v>43</v>
      </c>
      <c r="P423">
        <f t="shared" si="171"/>
        <v>141</v>
      </c>
      <c r="Q423">
        <f t="shared" si="172"/>
        <v>42</v>
      </c>
      <c r="R423">
        <f t="shared" si="173"/>
        <v>3</v>
      </c>
      <c r="S423">
        <f t="shared" si="174"/>
        <v>0</v>
      </c>
      <c r="T423">
        <f t="shared" si="175"/>
        <v>0</v>
      </c>
      <c r="U423" s="2">
        <f t="shared" si="157"/>
        <v>440</v>
      </c>
      <c r="W423" s="3">
        <f t="shared" si="165"/>
        <v>0.47954545454545455</v>
      </c>
      <c r="X423" s="3">
        <f t="shared" si="176"/>
        <v>9.7727272727272732E-2</v>
      </c>
      <c r="Y423" s="3">
        <f t="shared" si="177"/>
        <v>0.32045454545454544</v>
      </c>
      <c r="Z423" s="3">
        <f t="shared" si="178"/>
        <v>9.5454545454545459E-2</v>
      </c>
      <c r="AA423" s="3">
        <f t="shared" si="179"/>
        <v>6.8181818181818179E-3</v>
      </c>
      <c r="AB423" s="3">
        <f t="shared" si="180"/>
        <v>0</v>
      </c>
      <c r="AC423" s="3">
        <f t="shared" si="181"/>
        <v>0</v>
      </c>
      <c r="AE423" s="3">
        <f t="shared" si="166"/>
        <v>0.13627460943794079</v>
      </c>
      <c r="AF423" s="3">
        <f t="shared" si="158"/>
        <v>2.1835326608043079E-4</v>
      </c>
      <c r="AG423" s="3">
        <f t="shared" si="159"/>
        <v>0.16837154145026748</v>
      </c>
      <c r="AH423" s="3">
        <f t="shared" si="160"/>
        <v>1.8721806503059477E-3</v>
      </c>
      <c r="AI423" s="3">
        <f t="shared" si="161"/>
        <v>2.7428019701096097E-5</v>
      </c>
      <c r="AJ423" s="3">
        <f t="shared" si="162"/>
        <v>9.270693869660948E-6</v>
      </c>
      <c r="AK423" s="3">
        <f t="shared" si="163"/>
        <v>3.6331315241169355E-4</v>
      </c>
      <c r="AL423" s="3">
        <f t="shared" si="167"/>
        <v>0.30713669667057697</v>
      </c>
      <c r="AM423" s="3">
        <f t="shared" si="168"/>
        <v>0.55419914892624744</v>
      </c>
      <c r="AO423" s="4">
        <f t="shared" si="169"/>
        <v>44.580085107375254</v>
      </c>
    </row>
    <row r="424" spans="1:41" x14ac:dyDescent="0.25">
      <c r="A424" t="s">
        <v>1736</v>
      </c>
      <c r="B424">
        <v>500</v>
      </c>
      <c r="C424">
        <v>22</v>
      </c>
      <c r="D424">
        <v>22.7</v>
      </c>
      <c r="E424" s="1">
        <v>7.0000000000000007E-2</v>
      </c>
      <c r="F424" t="s">
        <v>1737</v>
      </c>
      <c r="G424" t="s">
        <v>1738</v>
      </c>
      <c r="H424" t="s">
        <v>814</v>
      </c>
      <c r="I424" t="s">
        <v>1739</v>
      </c>
      <c r="J424" t="s">
        <v>23</v>
      </c>
      <c r="K424" t="s">
        <v>20</v>
      </c>
      <c r="L424" t="s">
        <v>1740</v>
      </c>
      <c r="N424">
        <f t="shared" si="164"/>
        <v>302</v>
      </c>
      <c r="O424">
        <f t="shared" si="170"/>
        <v>22</v>
      </c>
      <c r="P424">
        <f t="shared" si="171"/>
        <v>47</v>
      </c>
      <c r="Q424">
        <f t="shared" si="172"/>
        <v>84</v>
      </c>
      <c r="R424">
        <f t="shared" si="173"/>
        <v>2</v>
      </c>
      <c r="S424">
        <f t="shared" si="174"/>
        <v>1</v>
      </c>
      <c r="T424">
        <f t="shared" si="175"/>
        <v>42</v>
      </c>
      <c r="U424" s="2">
        <f t="shared" si="157"/>
        <v>500</v>
      </c>
      <c r="W424" s="3">
        <f t="shared" si="165"/>
        <v>0.60399999999999998</v>
      </c>
      <c r="X424" s="3">
        <f t="shared" si="176"/>
        <v>4.3999999999999997E-2</v>
      </c>
      <c r="Y424" s="3">
        <f t="shared" si="177"/>
        <v>9.4E-2</v>
      </c>
      <c r="Z424" s="3">
        <f t="shared" si="178"/>
        <v>0.16800000000000001</v>
      </c>
      <c r="AA424" s="3">
        <f t="shared" si="179"/>
        <v>4.0000000000000001E-3</v>
      </c>
      <c r="AB424" s="3">
        <f t="shared" si="180"/>
        <v>2E-3</v>
      </c>
      <c r="AC424" s="3">
        <f t="shared" si="181"/>
        <v>8.4000000000000005E-2</v>
      </c>
      <c r="AE424" s="3">
        <f t="shared" si="166"/>
        <v>0.24364930752307037</v>
      </c>
      <c r="AF424" s="3">
        <f t="shared" si="158"/>
        <v>1.5171407811281144E-3</v>
      </c>
      <c r="AG424" s="3">
        <f t="shared" si="159"/>
        <v>0.40549584935059041</v>
      </c>
      <c r="AH424" s="3">
        <f t="shared" si="160"/>
        <v>1.3412919063883734E-2</v>
      </c>
      <c r="AI424" s="3">
        <f t="shared" si="161"/>
        <v>5.8515361985739106E-6</v>
      </c>
      <c r="AJ424" s="3">
        <f t="shared" si="162"/>
        <v>1.0915682066843492E-6</v>
      </c>
      <c r="AK424" s="3">
        <f t="shared" si="163"/>
        <v>4.217102913581702E-3</v>
      </c>
      <c r="AL424" s="3">
        <f t="shared" si="167"/>
        <v>0.66829926273665963</v>
      </c>
      <c r="AM424" s="3">
        <f t="shared" si="168"/>
        <v>0.81749572643326984</v>
      </c>
      <c r="AO424" s="4">
        <f t="shared" si="169"/>
        <v>18.250427356673015</v>
      </c>
    </row>
    <row r="425" spans="1:41" x14ac:dyDescent="0.25">
      <c r="A425" t="s">
        <v>1741</v>
      </c>
      <c r="B425">
        <v>452</v>
      </c>
      <c r="C425">
        <v>20</v>
      </c>
      <c r="D425">
        <v>22.6</v>
      </c>
      <c r="E425" s="1">
        <v>0.89</v>
      </c>
      <c r="F425" t="s">
        <v>1123</v>
      </c>
      <c r="G425" t="s">
        <v>159</v>
      </c>
      <c r="H425" t="s">
        <v>1742</v>
      </c>
      <c r="I425" t="s">
        <v>618</v>
      </c>
      <c r="J425" t="s">
        <v>22</v>
      </c>
      <c r="K425" t="s">
        <v>22</v>
      </c>
      <c r="L425" t="s">
        <v>58</v>
      </c>
      <c r="N425">
        <f t="shared" si="164"/>
        <v>26</v>
      </c>
      <c r="O425">
        <f t="shared" si="170"/>
        <v>6</v>
      </c>
      <c r="P425">
        <f t="shared" si="171"/>
        <v>405</v>
      </c>
      <c r="Q425">
        <f t="shared" si="172"/>
        <v>12</v>
      </c>
      <c r="R425">
        <f t="shared" si="173"/>
        <v>0</v>
      </c>
      <c r="S425">
        <f t="shared" si="174"/>
        <v>0</v>
      </c>
      <c r="T425">
        <f t="shared" si="175"/>
        <v>3</v>
      </c>
      <c r="U425" s="2">
        <f t="shared" si="157"/>
        <v>452</v>
      </c>
      <c r="W425" s="3">
        <f t="shared" si="165"/>
        <v>5.7522123893805309E-2</v>
      </c>
      <c r="X425" s="3">
        <f t="shared" si="176"/>
        <v>1.3274336283185841E-2</v>
      </c>
      <c r="Y425" s="3">
        <f t="shared" si="177"/>
        <v>0.89601769911504425</v>
      </c>
      <c r="Z425" s="3">
        <f t="shared" si="178"/>
        <v>2.6548672566371681E-2</v>
      </c>
      <c r="AA425" s="3">
        <f t="shared" si="179"/>
        <v>0</v>
      </c>
      <c r="AB425" s="3">
        <f t="shared" si="180"/>
        <v>0</v>
      </c>
      <c r="AC425" s="3">
        <f t="shared" si="181"/>
        <v>6.6371681415929203E-3</v>
      </c>
      <c r="AE425" s="3">
        <f t="shared" si="166"/>
        <v>2.7951756157437511E-3</v>
      </c>
      <c r="AF425" s="3">
        <f t="shared" si="158"/>
        <v>4.854766593341075E-3</v>
      </c>
      <c r="AG425" s="3">
        <f t="shared" si="159"/>
        <v>2.7301659815714828E-2</v>
      </c>
      <c r="AH425" s="3">
        <f t="shared" si="160"/>
        <v>6.572644852054655E-4</v>
      </c>
      <c r="AI425" s="3">
        <f t="shared" si="161"/>
        <v>2.4995772096567872E-6</v>
      </c>
      <c r="AJ425" s="3">
        <f t="shared" si="162"/>
        <v>9.270693869660948E-6</v>
      </c>
      <c r="AK425" s="3">
        <f t="shared" si="163"/>
        <v>1.5434601311521855E-4</v>
      </c>
      <c r="AL425" s="3">
        <f t="shared" si="167"/>
        <v>3.5774982794199654E-2</v>
      </c>
      <c r="AM425" s="3">
        <f t="shared" si="168"/>
        <v>0.18914275771014774</v>
      </c>
      <c r="AO425" s="4">
        <f t="shared" si="169"/>
        <v>81.085724228985228</v>
      </c>
    </row>
    <row r="426" spans="1:41" x14ac:dyDescent="0.25">
      <c r="A426" t="s">
        <v>1743</v>
      </c>
      <c r="B426">
        <v>613</v>
      </c>
      <c r="C426">
        <v>36</v>
      </c>
      <c r="D426">
        <v>17</v>
      </c>
      <c r="E426" s="1">
        <v>0.89</v>
      </c>
      <c r="F426" t="s">
        <v>45</v>
      </c>
      <c r="G426" t="s">
        <v>255</v>
      </c>
      <c r="H426" t="s">
        <v>1744</v>
      </c>
      <c r="I426" t="s">
        <v>22</v>
      </c>
      <c r="J426" t="s">
        <v>22</v>
      </c>
      <c r="K426" t="s">
        <v>22</v>
      </c>
      <c r="L426" t="s">
        <v>20</v>
      </c>
      <c r="N426">
        <f t="shared" si="164"/>
        <v>3</v>
      </c>
      <c r="O426">
        <f t="shared" si="170"/>
        <v>5</v>
      </c>
      <c r="P426">
        <f t="shared" si="171"/>
        <v>604</v>
      </c>
      <c r="Q426">
        <f t="shared" si="172"/>
        <v>0</v>
      </c>
      <c r="R426">
        <f t="shared" si="173"/>
        <v>0</v>
      </c>
      <c r="S426">
        <f t="shared" si="174"/>
        <v>0</v>
      </c>
      <c r="T426">
        <f t="shared" si="175"/>
        <v>1</v>
      </c>
      <c r="U426" s="2">
        <f t="shared" si="157"/>
        <v>613</v>
      </c>
      <c r="W426" s="3">
        <f t="shared" si="165"/>
        <v>4.8939641109298528E-3</v>
      </c>
      <c r="X426" s="3">
        <f t="shared" si="176"/>
        <v>8.1566068515497546E-3</v>
      </c>
      <c r="Y426" s="3">
        <f t="shared" si="177"/>
        <v>0.9853181076672104</v>
      </c>
      <c r="Z426" s="3">
        <f t="shared" si="178"/>
        <v>0</v>
      </c>
      <c r="AA426" s="3">
        <f t="shared" si="179"/>
        <v>0</v>
      </c>
      <c r="AB426" s="3">
        <f t="shared" si="180"/>
        <v>0</v>
      </c>
      <c r="AC426" s="3">
        <f t="shared" si="181"/>
        <v>1.6313213703099511E-3</v>
      </c>
      <c r="AE426" s="3">
        <f t="shared" si="166"/>
        <v>1.1129739429055317E-2</v>
      </c>
      <c r="AF426" s="3">
        <f t="shared" si="158"/>
        <v>5.5941251674342428E-3</v>
      </c>
      <c r="AG426" s="3">
        <f t="shared" si="159"/>
        <v>6.4786817851508943E-2</v>
      </c>
      <c r="AH426" s="3">
        <f t="shared" si="160"/>
        <v>2.7233621635409178E-3</v>
      </c>
      <c r="AI426" s="3">
        <f t="shared" si="161"/>
        <v>2.4995772096567872E-6</v>
      </c>
      <c r="AJ426" s="3">
        <f t="shared" si="162"/>
        <v>9.270693869660948E-6</v>
      </c>
      <c r="AK426" s="3">
        <f t="shared" si="163"/>
        <v>3.0378586188648654E-4</v>
      </c>
      <c r="AL426" s="3">
        <f t="shared" si="167"/>
        <v>8.4549600744505224E-2</v>
      </c>
      <c r="AM426" s="3">
        <f t="shared" si="168"/>
        <v>0.29077414043292299</v>
      </c>
      <c r="AO426" s="4">
        <f t="shared" si="169"/>
        <v>70.922585956707707</v>
      </c>
    </row>
    <row r="427" spans="1:41" x14ac:dyDescent="0.25">
      <c r="A427" t="s">
        <v>1745</v>
      </c>
      <c r="B427" s="2">
        <v>1350</v>
      </c>
      <c r="C427">
        <v>56</v>
      </c>
      <c r="D427">
        <v>24.1</v>
      </c>
      <c r="E427" s="1">
        <v>0.79</v>
      </c>
      <c r="F427" t="s">
        <v>1746</v>
      </c>
      <c r="G427" t="s">
        <v>1747</v>
      </c>
      <c r="H427" t="s">
        <v>1748</v>
      </c>
      <c r="I427" t="s">
        <v>1749</v>
      </c>
      <c r="J427" t="s">
        <v>1750</v>
      </c>
      <c r="K427" t="s">
        <v>22</v>
      </c>
      <c r="L427" t="s">
        <v>1750</v>
      </c>
      <c r="N427">
        <f t="shared" si="164"/>
        <v>3</v>
      </c>
      <c r="O427">
        <f t="shared" si="170"/>
        <v>23</v>
      </c>
      <c r="P427">
        <f t="shared" si="171"/>
        <v>1308</v>
      </c>
      <c r="Q427">
        <f t="shared" si="172"/>
        <v>12</v>
      </c>
      <c r="R427">
        <f t="shared" si="173"/>
        <v>2</v>
      </c>
      <c r="S427">
        <f t="shared" si="174"/>
        <v>0</v>
      </c>
      <c r="T427">
        <f t="shared" si="175"/>
        <v>2</v>
      </c>
      <c r="U427" s="2">
        <f t="shared" si="157"/>
        <v>1350</v>
      </c>
      <c r="W427" s="3">
        <f t="shared" si="165"/>
        <v>2.2222222222222222E-3</v>
      </c>
      <c r="X427" s="3">
        <f t="shared" si="176"/>
        <v>1.7037037037037038E-2</v>
      </c>
      <c r="Y427" s="3">
        <f t="shared" si="177"/>
        <v>0.96888888888888891</v>
      </c>
      <c r="Z427" s="3">
        <f t="shared" si="178"/>
        <v>8.8888888888888889E-3</v>
      </c>
      <c r="AA427" s="3">
        <f t="shared" si="179"/>
        <v>1.4814814814814814E-3</v>
      </c>
      <c r="AB427" s="3">
        <f t="shared" si="180"/>
        <v>0</v>
      </c>
      <c r="AC427" s="3">
        <f t="shared" si="181"/>
        <v>1.4814814814814814E-3</v>
      </c>
      <c r="AE427" s="3">
        <f t="shared" si="166"/>
        <v>1.1700602242155779E-2</v>
      </c>
      <c r="AF427" s="3">
        <f t="shared" si="158"/>
        <v>4.3445834674572708E-3</v>
      </c>
      <c r="AG427" s="3">
        <f t="shared" si="159"/>
        <v>5.6693195255611374E-2</v>
      </c>
      <c r="AH427" s="3">
        <f t="shared" si="160"/>
        <v>1.8746261970687562E-3</v>
      </c>
      <c r="AI427" s="3">
        <f t="shared" si="161"/>
        <v>9.9049558949532743E-9</v>
      </c>
      <c r="AJ427" s="3">
        <f t="shared" si="162"/>
        <v>9.270693869660948E-6</v>
      </c>
      <c r="AK427" s="3">
        <f t="shared" si="163"/>
        <v>3.0903156873646334E-4</v>
      </c>
      <c r="AL427" s="3">
        <f t="shared" si="167"/>
        <v>7.4931319329855195E-2</v>
      </c>
      <c r="AM427" s="3">
        <f t="shared" si="168"/>
        <v>0.27373585685813101</v>
      </c>
      <c r="AO427" s="4">
        <f t="shared" si="169"/>
        <v>72.626414314186903</v>
      </c>
    </row>
    <row r="428" spans="1:41" x14ac:dyDescent="0.25">
      <c r="A428" t="s">
        <v>1751</v>
      </c>
      <c r="B428">
        <v>525</v>
      </c>
      <c r="C428">
        <v>23</v>
      </c>
      <c r="D428">
        <v>22.8</v>
      </c>
      <c r="E428" s="1">
        <v>0.06</v>
      </c>
      <c r="F428" t="s">
        <v>1752</v>
      </c>
      <c r="G428" t="s">
        <v>370</v>
      </c>
      <c r="H428" t="s">
        <v>1753</v>
      </c>
      <c r="I428" t="s">
        <v>1754</v>
      </c>
      <c r="J428" t="s">
        <v>23</v>
      </c>
      <c r="K428" t="s">
        <v>22</v>
      </c>
      <c r="L428" t="s">
        <v>1755</v>
      </c>
      <c r="N428">
        <f t="shared" si="164"/>
        <v>412</v>
      </c>
      <c r="O428">
        <f t="shared" si="170"/>
        <v>7</v>
      </c>
      <c r="P428">
        <f t="shared" si="171"/>
        <v>44</v>
      </c>
      <c r="Q428">
        <f t="shared" si="172"/>
        <v>18</v>
      </c>
      <c r="R428">
        <f t="shared" si="173"/>
        <v>2</v>
      </c>
      <c r="S428">
        <f t="shared" si="174"/>
        <v>0</v>
      </c>
      <c r="T428">
        <f t="shared" si="175"/>
        <v>42</v>
      </c>
      <c r="U428" s="2">
        <f t="shared" si="157"/>
        <v>525</v>
      </c>
      <c r="W428" s="3">
        <f t="shared" si="165"/>
        <v>0.78476190476190477</v>
      </c>
      <c r="X428" s="3">
        <f t="shared" si="176"/>
        <v>1.3333333333333334E-2</v>
      </c>
      <c r="Y428" s="3">
        <f t="shared" si="177"/>
        <v>8.3809523809523806E-2</v>
      </c>
      <c r="Z428" s="3">
        <f t="shared" si="178"/>
        <v>3.4285714285714287E-2</v>
      </c>
      <c r="AA428" s="3">
        <f t="shared" si="179"/>
        <v>3.8095238095238095E-3</v>
      </c>
      <c r="AB428" s="3">
        <f t="shared" si="180"/>
        <v>0</v>
      </c>
      <c r="AC428" s="3">
        <f t="shared" si="181"/>
        <v>0.08</v>
      </c>
      <c r="AE428" s="3">
        <f t="shared" si="166"/>
        <v>0.45477538304838627</v>
      </c>
      <c r="AF428" s="3">
        <f t="shared" si="158"/>
        <v>4.8465486987567252E-3</v>
      </c>
      <c r="AG428" s="3">
        <f t="shared" si="159"/>
        <v>0.41857799132963414</v>
      </c>
      <c r="AH428" s="3">
        <f t="shared" si="160"/>
        <v>3.204145921823086E-4</v>
      </c>
      <c r="AI428" s="3">
        <f t="shared" si="161"/>
        <v>4.9662955210971313E-6</v>
      </c>
      <c r="AJ428" s="3">
        <f t="shared" si="162"/>
        <v>9.270693869660948E-6</v>
      </c>
      <c r="AK428" s="3">
        <f t="shared" si="163"/>
        <v>3.7135891154307485E-3</v>
      </c>
      <c r="AL428" s="3">
        <f t="shared" si="167"/>
        <v>0.88224816377378101</v>
      </c>
      <c r="AM428" s="3">
        <f t="shared" si="168"/>
        <v>0.93928066294041257</v>
      </c>
      <c r="AO428" s="4">
        <f t="shared" si="169"/>
        <v>6.0719337059587417</v>
      </c>
    </row>
    <row r="429" spans="1:41" x14ac:dyDescent="0.25">
      <c r="A429" t="s">
        <v>1756</v>
      </c>
      <c r="B429">
        <v>377</v>
      </c>
      <c r="C429">
        <v>18</v>
      </c>
      <c r="D429">
        <v>20.9</v>
      </c>
      <c r="E429" s="1">
        <v>0.74</v>
      </c>
      <c r="F429" t="s">
        <v>1757</v>
      </c>
      <c r="G429" t="s">
        <v>1758</v>
      </c>
      <c r="H429" t="s">
        <v>1759</v>
      </c>
      <c r="I429" t="s">
        <v>1760</v>
      </c>
      <c r="J429" t="s">
        <v>22</v>
      </c>
      <c r="K429" t="s">
        <v>176</v>
      </c>
      <c r="L429" t="s">
        <v>219</v>
      </c>
      <c r="N429">
        <f t="shared" si="164"/>
        <v>30</v>
      </c>
      <c r="O429">
        <f t="shared" si="170"/>
        <v>63</v>
      </c>
      <c r="P429">
        <f t="shared" si="171"/>
        <v>231</v>
      </c>
      <c r="Q429">
        <f t="shared" si="172"/>
        <v>45</v>
      </c>
      <c r="R429">
        <f t="shared" si="173"/>
        <v>0</v>
      </c>
      <c r="S429">
        <f t="shared" si="174"/>
        <v>2</v>
      </c>
      <c r="T429">
        <f t="shared" si="175"/>
        <v>6</v>
      </c>
      <c r="U429" s="2">
        <f t="shared" si="157"/>
        <v>377</v>
      </c>
      <c r="W429" s="3">
        <f t="shared" si="165"/>
        <v>7.9575596816976124E-2</v>
      </c>
      <c r="X429" s="3">
        <f t="shared" si="176"/>
        <v>0.16710875331564987</v>
      </c>
      <c r="Y429" s="3">
        <f t="shared" si="177"/>
        <v>0.61273209549071617</v>
      </c>
      <c r="Z429" s="3">
        <f t="shared" si="178"/>
        <v>0.11936339522546419</v>
      </c>
      <c r="AA429" s="3">
        <f t="shared" si="179"/>
        <v>0</v>
      </c>
      <c r="AB429" s="3">
        <f t="shared" si="180"/>
        <v>5.3050397877984082E-3</v>
      </c>
      <c r="AC429" s="3">
        <f t="shared" si="181"/>
        <v>1.5915119363395226E-2</v>
      </c>
      <c r="AE429" s="3">
        <f t="shared" si="166"/>
        <v>9.4962262024218022E-4</v>
      </c>
      <c r="AF429" s="3">
        <f t="shared" si="158"/>
        <v>7.0826130468770454E-3</v>
      </c>
      <c r="AG429" s="3">
        <f t="shared" si="159"/>
        <v>1.393662046894013E-2</v>
      </c>
      <c r="AH429" s="3">
        <f t="shared" si="160"/>
        <v>4.5128235823222729E-3</v>
      </c>
      <c r="AI429" s="3">
        <f t="shared" si="161"/>
        <v>2.4995772096567872E-6</v>
      </c>
      <c r="AJ429" s="3">
        <f t="shared" si="162"/>
        <v>5.1087679084413679E-6</v>
      </c>
      <c r="AK429" s="3">
        <f t="shared" si="163"/>
        <v>9.8951508382199299E-6</v>
      </c>
      <c r="AL429" s="3">
        <f t="shared" si="167"/>
        <v>2.6499183214337946E-2</v>
      </c>
      <c r="AM429" s="3">
        <f t="shared" si="168"/>
        <v>0.16278569720444713</v>
      </c>
      <c r="AO429" s="4">
        <f t="shared" si="169"/>
        <v>83.721430279555278</v>
      </c>
    </row>
    <row r="430" spans="1:41" x14ac:dyDescent="0.25">
      <c r="A430" t="s">
        <v>1761</v>
      </c>
      <c r="B430">
        <v>513</v>
      </c>
      <c r="C430">
        <v>23</v>
      </c>
      <c r="D430">
        <v>22.3</v>
      </c>
      <c r="E430" s="1">
        <v>0.91</v>
      </c>
      <c r="F430" t="s">
        <v>975</v>
      </c>
      <c r="G430" t="s">
        <v>23</v>
      </c>
      <c r="H430" t="s">
        <v>1762</v>
      </c>
      <c r="I430" t="s">
        <v>106</v>
      </c>
      <c r="J430" t="s">
        <v>22</v>
      </c>
      <c r="K430" t="s">
        <v>22</v>
      </c>
      <c r="L430" t="s">
        <v>22</v>
      </c>
      <c r="N430">
        <f t="shared" si="164"/>
        <v>9</v>
      </c>
      <c r="O430">
        <f t="shared" si="170"/>
        <v>2</v>
      </c>
      <c r="P430">
        <f t="shared" si="171"/>
        <v>492</v>
      </c>
      <c r="Q430">
        <f t="shared" si="172"/>
        <v>10</v>
      </c>
      <c r="R430">
        <f t="shared" si="173"/>
        <v>0</v>
      </c>
      <c r="S430">
        <f t="shared" si="174"/>
        <v>0</v>
      </c>
      <c r="T430">
        <f t="shared" si="175"/>
        <v>0</v>
      </c>
      <c r="U430" s="2">
        <f t="shared" si="157"/>
        <v>513</v>
      </c>
      <c r="W430" s="3">
        <f t="shared" si="165"/>
        <v>1.7543859649122806E-2</v>
      </c>
      <c r="X430" s="3">
        <f t="shared" si="176"/>
        <v>3.8986354775828458E-3</v>
      </c>
      <c r="Y430" s="3">
        <f t="shared" si="177"/>
        <v>0.95906432748538006</v>
      </c>
      <c r="Z430" s="3">
        <f t="shared" si="178"/>
        <v>1.9493177387914229E-2</v>
      </c>
      <c r="AA430" s="3">
        <f t="shared" si="179"/>
        <v>0</v>
      </c>
      <c r="AB430" s="3">
        <f t="shared" si="180"/>
        <v>0</v>
      </c>
      <c r="AC430" s="3">
        <f t="shared" si="181"/>
        <v>0</v>
      </c>
      <c r="AE430" s="3">
        <f t="shared" si="166"/>
        <v>8.6206925479383502E-3</v>
      </c>
      <c r="AF430" s="3">
        <f t="shared" si="158"/>
        <v>6.2491959264563048E-3</v>
      </c>
      <c r="AG430" s="3">
        <f t="shared" si="159"/>
        <v>5.211119571114467E-2</v>
      </c>
      <c r="AH430" s="3">
        <f t="shared" si="160"/>
        <v>1.0688103559562624E-3</v>
      </c>
      <c r="AI430" s="3">
        <f t="shared" si="161"/>
        <v>2.4995772096567872E-6</v>
      </c>
      <c r="AJ430" s="3">
        <f t="shared" si="162"/>
        <v>9.270693869660948E-6</v>
      </c>
      <c r="AK430" s="3">
        <f t="shared" si="163"/>
        <v>3.6331315241169355E-4</v>
      </c>
      <c r="AL430" s="3">
        <f t="shared" si="167"/>
        <v>6.8424977964986616E-2</v>
      </c>
      <c r="AM430" s="3">
        <f t="shared" si="168"/>
        <v>0.26158168507176993</v>
      </c>
      <c r="AO430" s="4">
        <f t="shared" si="169"/>
        <v>73.841831492823005</v>
      </c>
    </row>
    <row r="431" spans="1:41" x14ac:dyDescent="0.25">
      <c r="A431" t="s">
        <v>1763</v>
      </c>
      <c r="B431">
        <v>333</v>
      </c>
      <c r="C431">
        <v>15</v>
      </c>
      <c r="D431">
        <v>22.2</v>
      </c>
      <c r="E431" s="1">
        <v>0.96</v>
      </c>
      <c r="F431" t="s">
        <v>22</v>
      </c>
      <c r="G431" t="s">
        <v>1764</v>
      </c>
      <c r="H431" t="s">
        <v>1765</v>
      </c>
      <c r="I431" t="s">
        <v>139</v>
      </c>
      <c r="J431" t="s">
        <v>22</v>
      </c>
      <c r="K431" t="s">
        <v>22</v>
      </c>
      <c r="L431" t="s">
        <v>148</v>
      </c>
      <c r="N431">
        <f t="shared" si="164"/>
        <v>0</v>
      </c>
      <c r="O431">
        <f t="shared" si="170"/>
        <v>24</v>
      </c>
      <c r="P431">
        <f t="shared" si="171"/>
        <v>304</v>
      </c>
      <c r="Q431">
        <f t="shared" si="172"/>
        <v>3</v>
      </c>
      <c r="R431">
        <f t="shared" si="173"/>
        <v>0</v>
      </c>
      <c r="S431">
        <f t="shared" si="174"/>
        <v>0</v>
      </c>
      <c r="T431">
        <f t="shared" si="175"/>
        <v>2</v>
      </c>
      <c r="U431" s="2">
        <f t="shared" si="157"/>
        <v>333</v>
      </c>
      <c r="W431" s="3">
        <f t="shared" si="165"/>
        <v>0</v>
      </c>
      <c r="X431" s="3">
        <f t="shared" si="176"/>
        <v>7.2072072072072071E-2</v>
      </c>
      <c r="Y431" s="3">
        <f t="shared" si="177"/>
        <v>0.91291291291291288</v>
      </c>
      <c r="Z431" s="3">
        <f t="shared" si="178"/>
        <v>9.0090090090090089E-3</v>
      </c>
      <c r="AA431" s="3">
        <f t="shared" si="179"/>
        <v>0</v>
      </c>
      <c r="AB431" s="3">
        <f t="shared" si="180"/>
        <v>0</v>
      </c>
      <c r="AC431" s="3">
        <f t="shared" si="181"/>
        <v>6.006006006006006E-3</v>
      </c>
      <c r="AE431" s="3">
        <f t="shared" si="166"/>
        <v>1.2186293056398257E-2</v>
      </c>
      <c r="AF431" s="3">
        <f t="shared" si="158"/>
        <v>1.183400073051069E-4</v>
      </c>
      <c r="AG431" s="3">
        <f t="shared" si="159"/>
        <v>3.3170372700207541E-2</v>
      </c>
      <c r="AH431" s="3">
        <f t="shared" si="160"/>
        <v>1.8642389553607554E-3</v>
      </c>
      <c r="AI431" s="3">
        <f t="shared" si="161"/>
        <v>2.4995772096567872E-6</v>
      </c>
      <c r="AJ431" s="3">
        <f t="shared" si="162"/>
        <v>9.270693869660948E-6</v>
      </c>
      <c r="AK431" s="3">
        <f t="shared" si="163"/>
        <v>1.7042699952126824E-4</v>
      </c>
      <c r="AL431" s="3">
        <f t="shared" si="167"/>
        <v>4.7521441989872244E-2</v>
      </c>
      <c r="AM431" s="3">
        <f t="shared" si="168"/>
        <v>0.21799413292534331</v>
      </c>
      <c r="AO431" s="4">
        <f t="shared" si="169"/>
        <v>78.200586707465675</v>
      </c>
    </row>
    <row r="432" spans="1:41" x14ac:dyDescent="0.25">
      <c r="A432" t="s">
        <v>1766</v>
      </c>
      <c r="B432">
        <v>378</v>
      </c>
      <c r="C432">
        <v>17</v>
      </c>
      <c r="D432">
        <v>22.2</v>
      </c>
      <c r="E432" s="1">
        <v>0.95</v>
      </c>
      <c r="F432" t="s">
        <v>1767</v>
      </c>
      <c r="G432" t="s">
        <v>32</v>
      </c>
      <c r="H432" t="s">
        <v>1768</v>
      </c>
      <c r="I432" t="s">
        <v>22</v>
      </c>
      <c r="J432" t="s">
        <v>145</v>
      </c>
      <c r="K432" t="s">
        <v>32</v>
      </c>
      <c r="L432" t="s">
        <v>1769</v>
      </c>
      <c r="N432">
        <f t="shared" si="164"/>
        <v>26</v>
      </c>
      <c r="O432">
        <f t="shared" si="170"/>
        <v>1</v>
      </c>
      <c r="P432">
        <f t="shared" si="171"/>
        <v>291</v>
      </c>
      <c r="Q432">
        <f t="shared" si="172"/>
        <v>0</v>
      </c>
      <c r="R432">
        <f t="shared" si="173"/>
        <v>4</v>
      </c>
      <c r="S432">
        <f t="shared" si="174"/>
        <v>1</v>
      </c>
      <c r="T432">
        <f t="shared" si="175"/>
        <v>55</v>
      </c>
      <c r="U432" s="2">
        <f t="shared" si="157"/>
        <v>378</v>
      </c>
      <c r="W432" s="3">
        <f t="shared" si="165"/>
        <v>6.8783068783068779E-2</v>
      </c>
      <c r="X432" s="3">
        <f t="shared" si="176"/>
        <v>2.6455026455026454E-3</v>
      </c>
      <c r="Y432" s="3">
        <f t="shared" si="177"/>
        <v>0.76984126984126988</v>
      </c>
      <c r="Z432" s="3">
        <f t="shared" si="178"/>
        <v>0</v>
      </c>
      <c r="AA432" s="3">
        <f t="shared" si="179"/>
        <v>1.0582010582010581E-2</v>
      </c>
      <c r="AB432" s="3">
        <f t="shared" si="180"/>
        <v>2.6455026455026454E-3</v>
      </c>
      <c r="AC432" s="3">
        <f t="shared" si="181"/>
        <v>0.14550264550264549</v>
      </c>
      <c r="AE432" s="3">
        <f t="shared" si="166"/>
        <v>1.7312652361469703E-3</v>
      </c>
      <c r="AF432" s="3">
        <f t="shared" si="158"/>
        <v>6.4488912205642466E-3</v>
      </c>
      <c r="AG432" s="3">
        <f t="shared" si="159"/>
        <v>1.5253484757393697E-3</v>
      </c>
      <c r="AH432" s="3">
        <f t="shared" si="160"/>
        <v>2.7233621635409178E-3</v>
      </c>
      <c r="AI432" s="3">
        <f t="shared" si="161"/>
        <v>8.1018099212194994E-5</v>
      </c>
      <c r="AJ432" s="3">
        <f t="shared" si="162"/>
        <v>1.5942353636556785E-7</v>
      </c>
      <c r="AK432" s="3">
        <f t="shared" si="163"/>
        <v>1.5987546557758529E-2</v>
      </c>
      <c r="AL432" s="3">
        <f t="shared" si="167"/>
        <v>2.8497591176498589E-2</v>
      </c>
      <c r="AM432" s="3">
        <f t="shared" si="168"/>
        <v>0.16881229569109765</v>
      </c>
      <c r="AO432" s="4">
        <f t="shared" si="169"/>
        <v>83.118770430890237</v>
      </c>
    </row>
    <row r="433" spans="1:41" x14ac:dyDescent="0.25">
      <c r="A433" t="s">
        <v>1770</v>
      </c>
      <c r="B433">
        <v>584</v>
      </c>
      <c r="C433">
        <v>26</v>
      </c>
      <c r="D433">
        <v>22.4</v>
      </c>
      <c r="E433" s="1">
        <v>0.92</v>
      </c>
      <c r="F433" t="s">
        <v>70</v>
      </c>
      <c r="G433" t="s">
        <v>164</v>
      </c>
      <c r="H433" t="s">
        <v>1771</v>
      </c>
      <c r="I433" t="s">
        <v>70</v>
      </c>
      <c r="J433" t="s">
        <v>22</v>
      </c>
      <c r="K433" t="s">
        <v>22</v>
      </c>
      <c r="L433" t="s">
        <v>243</v>
      </c>
      <c r="N433">
        <f t="shared" si="164"/>
        <v>2</v>
      </c>
      <c r="O433">
        <f t="shared" si="170"/>
        <v>5</v>
      </c>
      <c r="P433">
        <f t="shared" si="171"/>
        <v>571</v>
      </c>
      <c r="Q433">
        <f t="shared" si="172"/>
        <v>2</v>
      </c>
      <c r="R433">
        <f t="shared" si="173"/>
        <v>0</v>
      </c>
      <c r="S433">
        <f t="shared" si="174"/>
        <v>0</v>
      </c>
      <c r="T433">
        <f t="shared" si="175"/>
        <v>4</v>
      </c>
      <c r="U433" s="2">
        <f t="shared" si="157"/>
        <v>584</v>
      </c>
      <c r="W433" s="3">
        <f t="shared" si="165"/>
        <v>3.4246575342465752E-3</v>
      </c>
      <c r="X433" s="3">
        <f t="shared" si="176"/>
        <v>8.5616438356164379E-3</v>
      </c>
      <c r="Y433" s="3">
        <f t="shared" si="177"/>
        <v>0.97773972602739723</v>
      </c>
      <c r="Z433" s="3">
        <f t="shared" si="178"/>
        <v>3.4246575342465752E-3</v>
      </c>
      <c r="AA433" s="3">
        <f t="shared" si="179"/>
        <v>0</v>
      </c>
      <c r="AB433" s="3">
        <f t="shared" si="180"/>
        <v>0</v>
      </c>
      <c r="AC433" s="3">
        <f t="shared" si="181"/>
        <v>6.8493150684931503E-3</v>
      </c>
      <c r="AE433" s="3">
        <f t="shared" si="166"/>
        <v>1.1441914867709589E-2</v>
      </c>
      <c r="AF433" s="3">
        <f t="shared" si="158"/>
        <v>5.5337006435358356E-3</v>
      </c>
      <c r="AG433" s="3">
        <f t="shared" si="159"/>
        <v>6.0986360146955722E-2</v>
      </c>
      <c r="AH433" s="3">
        <f t="shared" si="160"/>
        <v>2.3776531649698203E-3</v>
      </c>
      <c r="AI433" s="3">
        <f t="shared" si="161"/>
        <v>2.4995772096567872E-6</v>
      </c>
      <c r="AJ433" s="3">
        <f t="shared" si="162"/>
        <v>9.270693869660948E-6</v>
      </c>
      <c r="AK433" s="3">
        <f t="shared" si="163"/>
        <v>1.4911975930368898E-4</v>
      </c>
      <c r="AL433" s="3">
        <f t="shared" si="167"/>
        <v>8.0500518853553985E-2</v>
      </c>
      <c r="AM433" s="3">
        <f t="shared" si="168"/>
        <v>0.2837261335399931</v>
      </c>
      <c r="AO433" s="4">
        <f t="shared" si="169"/>
        <v>71.627386646000687</v>
      </c>
    </row>
    <row r="434" spans="1:41" x14ac:dyDescent="0.25">
      <c r="A434" t="s">
        <v>1772</v>
      </c>
      <c r="B434">
        <v>741</v>
      </c>
      <c r="C434">
        <v>30</v>
      </c>
      <c r="D434">
        <v>24.7</v>
      </c>
      <c r="E434" s="1">
        <v>0.56999999999999995</v>
      </c>
      <c r="F434" t="s">
        <v>1773</v>
      </c>
      <c r="G434" t="s">
        <v>1774</v>
      </c>
      <c r="H434" t="s">
        <v>1775</v>
      </c>
      <c r="I434" t="s">
        <v>1776</v>
      </c>
      <c r="J434" t="s">
        <v>22</v>
      </c>
      <c r="K434" t="s">
        <v>70</v>
      </c>
      <c r="L434" t="s">
        <v>1777</v>
      </c>
      <c r="N434">
        <f t="shared" si="164"/>
        <v>101</v>
      </c>
      <c r="O434">
        <f t="shared" si="170"/>
        <v>72</v>
      </c>
      <c r="P434">
        <f t="shared" si="171"/>
        <v>419</v>
      </c>
      <c r="Q434">
        <f t="shared" si="172"/>
        <v>95</v>
      </c>
      <c r="R434">
        <f t="shared" si="173"/>
        <v>0</v>
      </c>
      <c r="S434">
        <f t="shared" si="174"/>
        <v>2</v>
      </c>
      <c r="T434">
        <f t="shared" si="175"/>
        <v>52</v>
      </c>
      <c r="U434" s="2">
        <f t="shared" si="157"/>
        <v>741</v>
      </c>
      <c r="W434" s="3">
        <f t="shared" si="165"/>
        <v>0.13630229419703105</v>
      </c>
      <c r="X434" s="3">
        <f t="shared" si="176"/>
        <v>9.7165991902834009E-2</v>
      </c>
      <c r="Y434" s="3">
        <f t="shared" si="177"/>
        <v>0.56545209176788125</v>
      </c>
      <c r="Z434" s="3">
        <f t="shared" si="178"/>
        <v>0.12820512820512819</v>
      </c>
      <c r="AA434" s="3">
        <f t="shared" si="179"/>
        <v>0</v>
      </c>
      <c r="AB434" s="3">
        <f t="shared" si="180"/>
        <v>2.6990553306342779E-3</v>
      </c>
      <c r="AC434" s="3">
        <f t="shared" si="181"/>
        <v>7.0175438596491224E-2</v>
      </c>
      <c r="AE434" s="3">
        <f t="shared" si="166"/>
        <v>6.7136695941451643E-4</v>
      </c>
      <c r="AF434" s="3">
        <f t="shared" si="158"/>
        <v>2.0208045424438065E-4</v>
      </c>
      <c r="AG434" s="3">
        <f t="shared" si="159"/>
        <v>2.7335155698467766E-2</v>
      </c>
      <c r="AH434" s="3">
        <f t="shared" si="160"/>
        <v>5.7789317902231145E-3</v>
      </c>
      <c r="AI434" s="3">
        <f t="shared" si="161"/>
        <v>2.4995772096567872E-6</v>
      </c>
      <c r="AJ434" s="3">
        <f t="shared" si="162"/>
        <v>1.1952652592539819E-7</v>
      </c>
      <c r="AK434" s="3">
        <f t="shared" si="163"/>
        <v>2.6127088109541082E-3</v>
      </c>
      <c r="AL434" s="3">
        <f t="shared" si="167"/>
        <v>3.6602862817039471E-2</v>
      </c>
      <c r="AM434" s="3">
        <f t="shared" si="168"/>
        <v>0.1913187466429766</v>
      </c>
      <c r="AO434" s="4">
        <f t="shared" si="169"/>
        <v>80.868125335702345</v>
      </c>
    </row>
    <row r="435" spans="1:41" x14ac:dyDescent="0.25">
      <c r="A435" t="s">
        <v>1778</v>
      </c>
      <c r="B435">
        <v>897</v>
      </c>
      <c r="C435">
        <v>38</v>
      </c>
      <c r="D435">
        <v>23.6</v>
      </c>
      <c r="E435" s="1">
        <v>0.92</v>
      </c>
      <c r="F435" t="s">
        <v>1779</v>
      </c>
      <c r="G435" t="s">
        <v>1780</v>
      </c>
      <c r="H435" t="s">
        <v>1781</v>
      </c>
      <c r="I435" t="s">
        <v>22</v>
      </c>
      <c r="J435" t="s">
        <v>22</v>
      </c>
      <c r="K435" t="s">
        <v>22</v>
      </c>
      <c r="L435" t="s">
        <v>22</v>
      </c>
      <c r="N435">
        <f t="shared" si="164"/>
        <v>11</v>
      </c>
      <c r="O435">
        <f t="shared" si="170"/>
        <v>32</v>
      </c>
      <c r="P435">
        <f t="shared" si="171"/>
        <v>854</v>
      </c>
      <c r="Q435">
        <f t="shared" si="172"/>
        <v>0</v>
      </c>
      <c r="R435">
        <f t="shared" si="173"/>
        <v>0</v>
      </c>
      <c r="S435">
        <f t="shared" si="174"/>
        <v>0</v>
      </c>
      <c r="T435">
        <f t="shared" si="175"/>
        <v>0</v>
      </c>
      <c r="U435" s="2">
        <f t="shared" si="157"/>
        <v>897</v>
      </c>
      <c r="W435" s="3">
        <f t="shared" si="165"/>
        <v>1.2263099219620958E-2</v>
      </c>
      <c r="X435" s="3">
        <f t="shared" si="176"/>
        <v>3.5674470457079152E-2</v>
      </c>
      <c r="Y435" s="3">
        <f t="shared" si="177"/>
        <v>0.95206243032329985</v>
      </c>
      <c r="Z435" s="3">
        <f t="shared" si="178"/>
        <v>0</v>
      </c>
      <c r="AA435" s="3">
        <f t="shared" si="179"/>
        <v>0</v>
      </c>
      <c r="AB435" s="3">
        <f t="shared" si="180"/>
        <v>0</v>
      </c>
      <c r="AC435" s="3">
        <f t="shared" si="181"/>
        <v>0</v>
      </c>
      <c r="AE435" s="3">
        <f t="shared" si="166"/>
        <v>9.6291917369680652E-3</v>
      </c>
      <c r="AF435" s="3">
        <f t="shared" si="158"/>
        <v>2.2350221571988222E-3</v>
      </c>
      <c r="AG435" s="3">
        <f t="shared" si="159"/>
        <v>4.8963453365762077E-2</v>
      </c>
      <c r="AH435" s="3">
        <f t="shared" si="160"/>
        <v>2.7233621635409178E-3</v>
      </c>
      <c r="AI435" s="3">
        <f t="shared" si="161"/>
        <v>2.4995772096567872E-6</v>
      </c>
      <c r="AJ435" s="3">
        <f t="shared" si="162"/>
        <v>9.270693869660948E-6</v>
      </c>
      <c r="AK435" s="3">
        <f t="shared" si="163"/>
        <v>3.6331315241169355E-4</v>
      </c>
      <c r="AL435" s="3">
        <f t="shared" si="167"/>
        <v>6.3926112846960911E-2</v>
      </c>
      <c r="AM435" s="3">
        <f t="shared" si="168"/>
        <v>0.25283613833263813</v>
      </c>
      <c r="AO435" s="4">
        <f t="shared" si="169"/>
        <v>74.716386166736186</v>
      </c>
    </row>
    <row r="436" spans="1:41" x14ac:dyDescent="0.25">
      <c r="A436" t="s">
        <v>1782</v>
      </c>
      <c r="B436">
        <v>648</v>
      </c>
      <c r="C436">
        <v>28</v>
      </c>
      <c r="D436">
        <v>23.1</v>
      </c>
      <c r="E436" s="1">
        <v>0.89</v>
      </c>
      <c r="F436" t="s">
        <v>1783</v>
      </c>
      <c r="G436" t="s">
        <v>1579</v>
      </c>
      <c r="H436" t="s">
        <v>1784</v>
      </c>
      <c r="I436" t="s">
        <v>1785</v>
      </c>
      <c r="J436" t="s">
        <v>22</v>
      </c>
      <c r="K436" t="s">
        <v>1434</v>
      </c>
      <c r="L436" t="s">
        <v>1434</v>
      </c>
      <c r="N436">
        <f t="shared" si="164"/>
        <v>24</v>
      </c>
      <c r="O436">
        <f t="shared" si="170"/>
        <v>17</v>
      </c>
      <c r="P436">
        <f t="shared" si="171"/>
        <v>570</v>
      </c>
      <c r="Q436">
        <f t="shared" si="172"/>
        <v>23</v>
      </c>
      <c r="R436">
        <f t="shared" si="173"/>
        <v>0</v>
      </c>
      <c r="S436">
        <f t="shared" si="174"/>
        <v>7</v>
      </c>
      <c r="T436">
        <f t="shared" si="175"/>
        <v>7</v>
      </c>
      <c r="U436" s="2">
        <f t="shared" si="157"/>
        <v>648</v>
      </c>
      <c r="W436" s="3">
        <f t="shared" si="165"/>
        <v>3.7037037037037035E-2</v>
      </c>
      <c r="X436" s="3">
        <f t="shared" si="176"/>
        <v>2.6234567901234566E-2</v>
      </c>
      <c r="Y436" s="3">
        <f t="shared" si="177"/>
        <v>0.87962962962962965</v>
      </c>
      <c r="Z436" s="3">
        <f t="shared" si="178"/>
        <v>3.5493827160493825E-2</v>
      </c>
      <c r="AA436" s="3">
        <f t="shared" si="179"/>
        <v>0</v>
      </c>
      <c r="AB436" s="3">
        <f t="shared" si="180"/>
        <v>1.0802469135802469E-2</v>
      </c>
      <c r="AC436" s="3">
        <f t="shared" si="181"/>
        <v>1.0802469135802469E-2</v>
      </c>
      <c r="AE436" s="3">
        <f t="shared" si="166"/>
        <v>5.3808837380908327E-3</v>
      </c>
      <c r="AF436" s="3">
        <f t="shared" si="158"/>
        <v>3.2166959795214864E-3</v>
      </c>
      <c r="AG436" s="3">
        <f t="shared" si="159"/>
        <v>2.2154557081189071E-2</v>
      </c>
      <c r="AH436" s="3">
        <f t="shared" si="160"/>
        <v>2.786233780473929E-4</v>
      </c>
      <c r="AI436" s="3">
        <f t="shared" si="161"/>
        <v>2.4995772096567872E-6</v>
      </c>
      <c r="AJ436" s="3">
        <f t="shared" si="162"/>
        <v>6.0181718761943645E-5</v>
      </c>
      <c r="AK436" s="3">
        <f t="shared" si="163"/>
        <v>6.8199619564138859E-5</v>
      </c>
      <c r="AL436" s="3">
        <f t="shared" si="167"/>
        <v>3.1161641092384527E-2</v>
      </c>
      <c r="AM436" s="3">
        <f t="shared" si="168"/>
        <v>0.17652660165647704</v>
      </c>
      <c r="AO436" s="4">
        <f t="shared" si="169"/>
        <v>82.347339834352297</v>
      </c>
    </row>
    <row r="437" spans="1:41" x14ac:dyDescent="0.25">
      <c r="A437" t="s">
        <v>1786</v>
      </c>
      <c r="B437">
        <v>499</v>
      </c>
      <c r="C437">
        <v>20</v>
      </c>
      <c r="D437">
        <v>24.9</v>
      </c>
      <c r="E437" s="1">
        <v>0.53</v>
      </c>
      <c r="F437" t="s">
        <v>1787</v>
      </c>
      <c r="G437" t="s">
        <v>1788</v>
      </c>
      <c r="H437" t="s">
        <v>1789</v>
      </c>
      <c r="I437" t="s">
        <v>1790</v>
      </c>
      <c r="J437" t="s">
        <v>22</v>
      </c>
      <c r="K437" t="s">
        <v>22</v>
      </c>
      <c r="L437" t="s">
        <v>1791</v>
      </c>
      <c r="N437">
        <f t="shared" si="164"/>
        <v>92</v>
      </c>
      <c r="O437">
        <f t="shared" si="170"/>
        <v>236</v>
      </c>
      <c r="P437">
        <f t="shared" si="171"/>
        <v>120</v>
      </c>
      <c r="Q437">
        <f t="shared" si="172"/>
        <v>26</v>
      </c>
      <c r="R437">
        <f t="shared" si="173"/>
        <v>0</v>
      </c>
      <c r="S437">
        <f t="shared" si="174"/>
        <v>0</v>
      </c>
      <c r="T437">
        <f t="shared" si="175"/>
        <v>25</v>
      </c>
      <c r="U437" s="2">
        <f t="shared" si="157"/>
        <v>499</v>
      </c>
      <c r="W437" s="3">
        <f t="shared" si="165"/>
        <v>0.18436873747494989</v>
      </c>
      <c r="X437" s="3">
        <f t="shared" si="176"/>
        <v>0.47294589178356711</v>
      </c>
      <c r="Y437" s="3">
        <f t="shared" si="177"/>
        <v>0.24048096192384769</v>
      </c>
      <c r="Z437" s="3">
        <f t="shared" si="178"/>
        <v>5.2104208416833664E-2</v>
      </c>
      <c r="AA437" s="3">
        <f t="shared" si="179"/>
        <v>0</v>
      </c>
      <c r="AB437" s="3">
        <f t="shared" si="180"/>
        <v>0</v>
      </c>
      <c r="AC437" s="3">
        <f t="shared" si="181"/>
        <v>5.0100200400801605E-2</v>
      </c>
      <c r="AE437" s="3">
        <f t="shared" si="166"/>
        <v>5.4726251077255924E-3</v>
      </c>
      <c r="AF437" s="3">
        <f t="shared" si="158"/>
        <v>0.15209641231206197</v>
      </c>
      <c r="AG437" s="3">
        <f t="shared" si="159"/>
        <v>0.24039859883769868</v>
      </c>
      <c r="AH437" s="3">
        <f t="shared" si="160"/>
        <v>6.6641330861748444E-9</v>
      </c>
      <c r="AI437" s="3">
        <f t="shared" si="161"/>
        <v>2.4995772096567872E-6</v>
      </c>
      <c r="AJ437" s="3">
        <f t="shared" si="162"/>
        <v>9.270693869660948E-6</v>
      </c>
      <c r="AK437" s="3">
        <f t="shared" si="163"/>
        <v>9.6344591486358675E-4</v>
      </c>
      <c r="AL437" s="3">
        <f t="shared" si="167"/>
        <v>0.39894285910756216</v>
      </c>
      <c r="AM437" s="3">
        <f t="shared" si="168"/>
        <v>0.63161923585936031</v>
      </c>
      <c r="AO437" s="4">
        <f t="shared" si="169"/>
        <v>36.83807641406397</v>
      </c>
    </row>
    <row r="438" spans="1:41" x14ac:dyDescent="0.25">
      <c r="A438" t="s">
        <v>1792</v>
      </c>
      <c r="B438">
        <v>289</v>
      </c>
      <c r="C438">
        <v>14</v>
      </c>
      <c r="D438">
        <v>20.6</v>
      </c>
      <c r="E438" s="1">
        <v>0.9</v>
      </c>
      <c r="F438" t="s">
        <v>1793</v>
      </c>
      <c r="G438" t="s">
        <v>30</v>
      </c>
      <c r="H438" t="s">
        <v>1794</v>
      </c>
      <c r="I438" t="s">
        <v>1795</v>
      </c>
      <c r="J438" t="s">
        <v>32</v>
      </c>
      <c r="K438" t="s">
        <v>32</v>
      </c>
      <c r="L438" t="s">
        <v>1796</v>
      </c>
      <c r="N438">
        <f t="shared" si="164"/>
        <v>55</v>
      </c>
      <c r="O438">
        <f t="shared" si="170"/>
        <v>10</v>
      </c>
      <c r="P438">
        <f t="shared" si="171"/>
        <v>209</v>
      </c>
      <c r="Q438">
        <f t="shared" si="172"/>
        <v>9</v>
      </c>
      <c r="R438">
        <f t="shared" si="173"/>
        <v>1</v>
      </c>
      <c r="S438">
        <f t="shared" si="174"/>
        <v>1</v>
      </c>
      <c r="T438">
        <f t="shared" si="175"/>
        <v>4</v>
      </c>
      <c r="U438" s="2">
        <f t="shared" si="157"/>
        <v>289</v>
      </c>
      <c r="W438" s="3">
        <f t="shared" si="165"/>
        <v>0.19031141868512111</v>
      </c>
      <c r="X438" s="3">
        <f t="shared" si="176"/>
        <v>3.4602076124567477E-2</v>
      </c>
      <c r="Y438" s="3">
        <f t="shared" si="177"/>
        <v>0.72318339100346019</v>
      </c>
      <c r="Z438" s="3">
        <f t="shared" si="178"/>
        <v>3.1141868512110725E-2</v>
      </c>
      <c r="AA438" s="3">
        <f t="shared" si="179"/>
        <v>3.4602076124567475E-3</v>
      </c>
      <c r="AB438" s="3">
        <f t="shared" si="180"/>
        <v>3.4602076124567475E-3</v>
      </c>
      <c r="AC438" s="3">
        <f t="shared" si="181"/>
        <v>1.384083044982699E-2</v>
      </c>
      <c r="AE438" s="3">
        <f t="shared" si="166"/>
        <v>6.3871863192290481E-3</v>
      </c>
      <c r="AF438" s="3">
        <f t="shared" si="158"/>
        <v>2.3375692606717679E-3</v>
      </c>
      <c r="AG438" s="3">
        <f t="shared" si="159"/>
        <v>5.7792972569429538E-5</v>
      </c>
      <c r="AH438" s="3">
        <f t="shared" si="160"/>
        <v>4.4284884366525373E-4</v>
      </c>
      <c r="AI438" s="3">
        <f t="shared" si="161"/>
        <v>3.5314019836568841E-6</v>
      </c>
      <c r="AJ438" s="3">
        <f t="shared" si="162"/>
        <v>1.7257892491509418E-7</v>
      </c>
      <c r="AK438" s="3">
        <f t="shared" si="163"/>
        <v>2.7247823519862009E-5</v>
      </c>
      <c r="AL438" s="3">
        <f t="shared" si="167"/>
        <v>9.2563492005639323E-3</v>
      </c>
      <c r="AM438" s="3">
        <f t="shared" si="168"/>
        <v>9.6209922568121484E-2</v>
      </c>
      <c r="AO438" s="4">
        <f t="shared" si="169"/>
        <v>90.379007743187856</v>
      </c>
    </row>
    <row r="439" spans="1:41" x14ac:dyDescent="0.25">
      <c r="A439" t="s">
        <v>1797</v>
      </c>
      <c r="B439">
        <v>336</v>
      </c>
      <c r="C439">
        <v>16</v>
      </c>
      <c r="D439">
        <v>21</v>
      </c>
      <c r="E439" s="1">
        <v>0.82</v>
      </c>
      <c r="F439" t="s">
        <v>1798</v>
      </c>
      <c r="G439" t="s">
        <v>1799</v>
      </c>
      <c r="H439" t="s">
        <v>1800</v>
      </c>
      <c r="I439" t="s">
        <v>1801</v>
      </c>
      <c r="J439" t="s">
        <v>22</v>
      </c>
      <c r="K439" t="s">
        <v>22</v>
      </c>
      <c r="L439" t="s">
        <v>1799</v>
      </c>
      <c r="N439">
        <f t="shared" si="164"/>
        <v>79</v>
      </c>
      <c r="O439">
        <f t="shared" si="170"/>
        <v>10</v>
      </c>
      <c r="P439">
        <f t="shared" si="171"/>
        <v>218</v>
      </c>
      <c r="Q439">
        <f t="shared" si="172"/>
        <v>19</v>
      </c>
      <c r="R439">
        <f t="shared" si="173"/>
        <v>0</v>
      </c>
      <c r="S439">
        <f t="shared" si="174"/>
        <v>0</v>
      </c>
      <c r="T439">
        <f t="shared" si="175"/>
        <v>10</v>
      </c>
      <c r="U439" s="2">
        <f t="shared" si="157"/>
        <v>336</v>
      </c>
      <c r="W439" s="3">
        <f t="shared" si="165"/>
        <v>0.23511904761904762</v>
      </c>
      <c r="X439" s="3">
        <f t="shared" si="176"/>
        <v>2.976190476190476E-2</v>
      </c>
      <c r="Y439" s="3">
        <f t="shared" si="177"/>
        <v>0.64880952380952384</v>
      </c>
      <c r="Z439" s="3">
        <f t="shared" si="178"/>
        <v>5.6547619047619048E-2</v>
      </c>
      <c r="AA439" s="3">
        <f t="shared" si="179"/>
        <v>0</v>
      </c>
      <c r="AB439" s="3">
        <f t="shared" si="180"/>
        <v>0</v>
      </c>
      <c r="AC439" s="3">
        <f t="shared" si="181"/>
        <v>2.976190476190476E-2</v>
      </c>
      <c r="AE439" s="3">
        <f t="shared" si="166"/>
        <v>1.5556950080294386E-2</v>
      </c>
      <c r="AF439" s="3">
        <f t="shared" si="158"/>
        <v>2.8290257496869763E-3</v>
      </c>
      <c r="AG439" s="3">
        <f t="shared" si="159"/>
        <v>6.7200704999858122E-3</v>
      </c>
      <c r="AH439" s="3">
        <f t="shared" si="160"/>
        <v>1.9025094141000942E-5</v>
      </c>
      <c r="AI439" s="3">
        <f t="shared" si="161"/>
        <v>2.4995772096567872E-6</v>
      </c>
      <c r="AJ439" s="3">
        <f t="shared" si="162"/>
        <v>9.270693869660948E-6</v>
      </c>
      <c r="AK439" s="3">
        <f t="shared" si="163"/>
        <v>1.1451417323440021E-4</v>
      </c>
      <c r="AL439" s="3">
        <f t="shared" si="167"/>
        <v>2.525135586842189E-2</v>
      </c>
      <c r="AM439" s="3">
        <f t="shared" si="168"/>
        <v>0.15890675211715169</v>
      </c>
      <c r="AO439" s="4">
        <f t="shared" si="169"/>
        <v>84.109324788284823</v>
      </c>
    </row>
    <row r="440" spans="1:41" x14ac:dyDescent="0.25">
      <c r="A440" t="s">
        <v>1802</v>
      </c>
      <c r="B440">
        <v>265</v>
      </c>
      <c r="C440">
        <v>12</v>
      </c>
      <c r="D440">
        <v>22</v>
      </c>
      <c r="E440" s="1">
        <v>0.45</v>
      </c>
      <c r="F440" t="s">
        <v>1803</v>
      </c>
      <c r="G440" t="s">
        <v>1804</v>
      </c>
      <c r="H440" t="s">
        <v>1805</v>
      </c>
      <c r="I440" t="s">
        <v>1806</v>
      </c>
      <c r="J440" t="s">
        <v>22</v>
      </c>
      <c r="K440" t="s">
        <v>22</v>
      </c>
      <c r="L440" t="s">
        <v>1807</v>
      </c>
      <c r="N440">
        <f t="shared" si="164"/>
        <v>61</v>
      </c>
      <c r="O440">
        <f t="shared" si="170"/>
        <v>36</v>
      </c>
      <c r="P440">
        <f t="shared" si="171"/>
        <v>125</v>
      </c>
      <c r="Q440">
        <f t="shared" si="172"/>
        <v>24</v>
      </c>
      <c r="R440">
        <f t="shared" si="173"/>
        <v>0</v>
      </c>
      <c r="S440">
        <f t="shared" si="174"/>
        <v>0</v>
      </c>
      <c r="T440">
        <f t="shared" si="175"/>
        <v>19</v>
      </c>
      <c r="U440" s="2">
        <f t="shared" si="157"/>
        <v>265</v>
      </c>
      <c r="W440" s="3">
        <f t="shared" si="165"/>
        <v>0.23018867924528302</v>
      </c>
      <c r="X440" s="3">
        <f t="shared" si="176"/>
        <v>0.13584905660377358</v>
      </c>
      <c r="Y440" s="3">
        <f t="shared" si="177"/>
        <v>0.47169811320754718</v>
      </c>
      <c r="Z440" s="3">
        <f t="shared" si="178"/>
        <v>9.056603773584905E-2</v>
      </c>
      <c r="AA440" s="3">
        <f t="shared" si="179"/>
        <v>0</v>
      </c>
      <c r="AB440" s="3">
        <f t="shared" si="180"/>
        <v>0</v>
      </c>
      <c r="AC440" s="3">
        <f t="shared" si="181"/>
        <v>7.1698113207547168E-2</v>
      </c>
      <c r="AE440" s="3">
        <f t="shared" si="166"/>
        <v>1.4351353537344208E-2</v>
      </c>
      <c r="AF440" s="3">
        <f t="shared" si="158"/>
        <v>2.7982581994952273E-3</v>
      </c>
      <c r="AG440" s="3">
        <f t="shared" si="159"/>
        <v>6.7126305055355093E-2</v>
      </c>
      <c r="AH440" s="3">
        <f t="shared" si="160"/>
        <v>1.4730393818511369E-3</v>
      </c>
      <c r="AI440" s="3">
        <f t="shared" si="161"/>
        <v>2.4995772096567872E-6</v>
      </c>
      <c r="AJ440" s="3">
        <f t="shared" si="162"/>
        <v>9.270693869660948E-6</v>
      </c>
      <c r="AK440" s="3">
        <f t="shared" si="163"/>
        <v>2.7706893492434733E-3</v>
      </c>
      <c r="AL440" s="3">
        <f t="shared" si="167"/>
        <v>8.8531415794368462E-2</v>
      </c>
      <c r="AM440" s="3">
        <f t="shared" si="168"/>
        <v>0.29754229244658392</v>
      </c>
      <c r="AO440" s="4">
        <f t="shared" si="169"/>
        <v>70.24577075534161</v>
      </c>
    </row>
    <row r="441" spans="1:41" x14ac:dyDescent="0.25">
      <c r="A441" t="s">
        <v>1808</v>
      </c>
      <c r="B441">
        <v>541</v>
      </c>
      <c r="C441">
        <v>20</v>
      </c>
      <c r="D441">
        <v>27</v>
      </c>
      <c r="E441" s="1">
        <v>0.19</v>
      </c>
      <c r="F441" t="s">
        <v>1809</v>
      </c>
      <c r="G441" t="s">
        <v>1810</v>
      </c>
      <c r="H441" t="s">
        <v>1811</v>
      </c>
      <c r="I441" t="s">
        <v>1812</v>
      </c>
      <c r="J441" t="s">
        <v>20</v>
      </c>
      <c r="K441" t="s">
        <v>82</v>
      </c>
      <c r="L441" t="s">
        <v>726</v>
      </c>
      <c r="N441">
        <f t="shared" si="164"/>
        <v>197</v>
      </c>
      <c r="O441">
        <f t="shared" si="170"/>
        <v>117</v>
      </c>
      <c r="P441">
        <f t="shared" si="171"/>
        <v>81</v>
      </c>
      <c r="Q441">
        <f t="shared" si="172"/>
        <v>88</v>
      </c>
      <c r="R441">
        <f t="shared" si="173"/>
        <v>1</v>
      </c>
      <c r="S441">
        <f t="shared" si="174"/>
        <v>3</v>
      </c>
      <c r="T441">
        <f t="shared" si="175"/>
        <v>54</v>
      </c>
      <c r="U441" s="2">
        <f t="shared" si="157"/>
        <v>541</v>
      </c>
      <c r="W441" s="3">
        <f t="shared" si="165"/>
        <v>0.36414048059149723</v>
      </c>
      <c r="X441" s="3">
        <f t="shared" si="176"/>
        <v>0.21626617375231053</v>
      </c>
      <c r="Y441" s="3">
        <f t="shared" si="177"/>
        <v>0.14972273567467653</v>
      </c>
      <c r="Z441" s="3">
        <f t="shared" si="178"/>
        <v>0.16266173752310537</v>
      </c>
      <c r="AA441" s="3">
        <f t="shared" si="179"/>
        <v>1.8484288354898336E-3</v>
      </c>
      <c r="AB441" s="3">
        <f t="shared" si="180"/>
        <v>5.5452865064695009E-3</v>
      </c>
      <c r="AC441" s="3">
        <f t="shared" si="181"/>
        <v>9.9815157116451017E-2</v>
      </c>
      <c r="AE441" s="3">
        <f t="shared" si="166"/>
        <v>6.4388522661114472E-2</v>
      </c>
      <c r="AF441" s="3">
        <f t="shared" si="158"/>
        <v>1.7773071158232824E-2</v>
      </c>
      <c r="AG441" s="3">
        <f t="shared" si="159"/>
        <v>0.3376340057454672</v>
      </c>
      <c r="AH441" s="3">
        <f t="shared" si="160"/>
        <v>1.2204923368229736E-2</v>
      </c>
      <c r="AI441" s="3">
        <f t="shared" si="161"/>
        <v>7.1515440191194246E-8</v>
      </c>
      <c r="AJ441" s="3">
        <f t="shared" si="162"/>
        <v>6.252525708743398E-6</v>
      </c>
      <c r="AK441" s="3">
        <f t="shared" si="163"/>
        <v>6.5212701936801162E-3</v>
      </c>
      <c r="AL441" s="3">
        <f t="shared" si="167"/>
        <v>0.43852811716787327</v>
      </c>
      <c r="AM441" s="3">
        <f t="shared" si="168"/>
        <v>0.66221455523710238</v>
      </c>
      <c r="AO441" s="4">
        <f t="shared" si="169"/>
        <v>33.778544476289767</v>
      </c>
    </row>
    <row r="442" spans="1:41" x14ac:dyDescent="0.25">
      <c r="A442" t="s">
        <v>1813</v>
      </c>
      <c r="B442">
        <v>935</v>
      </c>
      <c r="C442">
        <v>40</v>
      </c>
      <c r="D442">
        <v>23.3</v>
      </c>
      <c r="E442" s="1">
        <v>0.87</v>
      </c>
      <c r="F442" t="s">
        <v>1814</v>
      </c>
      <c r="G442" t="s">
        <v>1815</v>
      </c>
      <c r="H442" t="s">
        <v>1816</v>
      </c>
      <c r="I442" t="s">
        <v>1817</v>
      </c>
      <c r="J442" t="s">
        <v>64</v>
      </c>
      <c r="K442" t="s">
        <v>172</v>
      </c>
      <c r="L442" t="s">
        <v>172</v>
      </c>
      <c r="N442">
        <f t="shared" si="164"/>
        <v>17</v>
      </c>
      <c r="O442">
        <f t="shared" si="170"/>
        <v>30</v>
      </c>
      <c r="P442">
        <f t="shared" si="171"/>
        <v>811</v>
      </c>
      <c r="Q442">
        <f t="shared" si="172"/>
        <v>70</v>
      </c>
      <c r="R442">
        <f t="shared" si="173"/>
        <v>1</v>
      </c>
      <c r="S442">
        <f t="shared" si="174"/>
        <v>3</v>
      </c>
      <c r="T442">
        <f t="shared" si="175"/>
        <v>3</v>
      </c>
      <c r="U442" s="2">
        <f t="shared" si="157"/>
        <v>935</v>
      </c>
      <c r="W442" s="3">
        <f t="shared" si="165"/>
        <v>1.8181818181818181E-2</v>
      </c>
      <c r="X442" s="3">
        <f t="shared" si="176"/>
        <v>3.2085561497326207E-2</v>
      </c>
      <c r="Y442" s="3">
        <f t="shared" si="177"/>
        <v>0.86737967914438507</v>
      </c>
      <c r="Z442" s="3">
        <f t="shared" si="178"/>
        <v>7.4866310160427801E-2</v>
      </c>
      <c r="AA442" s="3">
        <f t="shared" si="179"/>
        <v>1.0695187165775401E-3</v>
      </c>
      <c r="AB442" s="3">
        <f t="shared" si="180"/>
        <v>3.2085561497326204E-3</v>
      </c>
      <c r="AC442" s="3">
        <f t="shared" si="181"/>
        <v>3.2085561497326204E-3</v>
      </c>
      <c r="AE442" s="3">
        <f t="shared" si="166"/>
        <v>8.5026335936797225E-3</v>
      </c>
      <c r="AF442" s="3">
        <f t="shared" si="158"/>
        <v>2.5872410950834169E-3</v>
      </c>
      <c r="AG442" s="3">
        <f t="shared" si="159"/>
        <v>1.8657953400687422E-2</v>
      </c>
      <c r="AH442" s="3">
        <f t="shared" si="160"/>
        <v>5.1440361064193673E-4</v>
      </c>
      <c r="AI442" s="3">
        <f t="shared" si="161"/>
        <v>2.6161834741809284E-7</v>
      </c>
      <c r="AJ442" s="3">
        <f t="shared" si="162"/>
        <v>2.6822163492994407E-8</v>
      </c>
      <c r="AK442" s="3">
        <f t="shared" si="163"/>
        <v>2.51292849804648E-4</v>
      </c>
      <c r="AL442" s="3">
        <f t="shared" si="167"/>
        <v>3.0513812990408059E-2</v>
      </c>
      <c r="AM442" s="3">
        <f t="shared" si="168"/>
        <v>0.17468203396574034</v>
      </c>
      <c r="AO442" s="4">
        <f t="shared" si="169"/>
        <v>82.53179660342596</v>
      </c>
    </row>
    <row r="443" spans="1:41" x14ac:dyDescent="0.25">
      <c r="A443" t="s">
        <v>1818</v>
      </c>
      <c r="B443">
        <v>337</v>
      </c>
      <c r="C443">
        <v>14</v>
      </c>
      <c r="D443">
        <v>24</v>
      </c>
      <c r="E443" s="1">
        <v>0.64</v>
      </c>
      <c r="F443" t="s">
        <v>1819</v>
      </c>
      <c r="G443" t="s">
        <v>1820</v>
      </c>
      <c r="H443" t="s">
        <v>1821</v>
      </c>
      <c r="I443" t="s">
        <v>248</v>
      </c>
      <c r="J443" t="s">
        <v>148</v>
      </c>
      <c r="K443" t="s">
        <v>1822</v>
      </c>
      <c r="L443" t="s">
        <v>525</v>
      </c>
      <c r="N443">
        <f t="shared" si="164"/>
        <v>95</v>
      </c>
      <c r="O443">
        <f t="shared" si="170"/>
        <v>30</v>
      </c>
      <c r="P443">
        <f t="shared" si="171"/>
        <v>177</v>
      </c>
      <c r="Q443">
        <f t="shared" si="172"/>
        <v>9</v>
      </c>
      <c r="R443">
        <f t="shared" si="173"/>
        <v>2</v>
      </c>
      <c r="S443">
        <f t="shared" si="174"/>
        <v>8</v>
      </c>
      <c r="T443">
        <f t="shared" si="175"/>
        <v>16</v>
      </c>
      <c r="U443" s="2">
        <f t="shared" si="157"/>
        <v>337</v>
      </c>
      <c r="W443" s="3">
        <f t="shared" si="165"/>
        <v>0.28189910979228489</v>
      </c>
      <c r="X443" s="3">
        <f t="shared" si="176"/>
        <v>8.9020771513353122E-2</v>
      </c>
      <c r="Y443" s="3">
        <f t="shared" si="177"/>
        <v>0.52522255192878342</v>
      </c>
      <c r="Z443" s="3">
        <f t="shared" si="178"/>
        <v>2.6706231454005934E-2</v>
      </c>
      <c r="AA443" s="3">
        <f t="shared" si="179"/>
        <v>5.9347181008902079E-3</v>
      </c>
      <c r="AB443" s="3">
        <f t="shared" si="180"/>
        <v>2.3738872403560832E-2</v>
      </c>
      <c r="AC443" s="3">
        <f t="shared" si="181"/>
        <v>4.7477744807121663E-2</v>
      </c>
      <c r="AE443" s="3">
        <f t="shared" si="166"/>
        <v>2.9414845015715771E-2</v>
      </c>
      <c r="AF443" s="3">
        <f t="shared" si="158"/>
        <v>3.6848300525741801E-5</v>
      </c>
      <c r="AG443" s="3">
        <f t="shared" si="159"/>
        <v>4.2256150263423622E-2</v>
      </c>
      <c r="AH443" s="3">
        <f t="shared" si="160"/>
        <v>6.4921058203643695E-4</v>
      </c>
      <c r="AI443" s="3">
        <f t="shared" si="161"/>
        <v>1.8954816664371855E-5</v>
      </c>
      <c r="AJ443" s="3">
        <f t="shared" si="162"/>
        <v>4.2824540181203558E-4</v>
      </c>
      <c r="AK443" s="3">
        <f t="shared" si="163"/>
        <v>8.0752415988278421E-4</v>
      </c>
      <c r="AL443" s="3">
        <f t="shared" si="167"/>
        <v>7.3611778540060763E-2</v>
      </c>
      <c r="AM443" s="3">
        <f t="shared" si="168"/>
        <v>0.2713149065939075</v>
      </c>
      <c r="AO443" s="4">
        <f t="shared" si="169"/>
        <v>72.868509340609251</v>
      </c>
    </row>
    <row r="444" spans="1:41" x14ac:dyDescent="0.25">
      <c r="A444" t="s">
        <v>1823</v>
      </c>
      <c r="B444">
        <v>640</v>
      </c>
      <c r="C444">
        <v>26</v>
      </c>
      <c r="D444">
        <v>24.6</v>
      </c>
      <c r="E444" s="1">
        <v>0.18</v>
      </c>
      <c r="F444" t="s">
        <v>1824</v>
      </c>
      <c r="G444" t="s">
        <v>1825</v>
      </c>
      <c r="H444" t="s">
        <v>1826</v>
      </c>
      <c r="I444" t="s">
        <v>1827</v>
      </c>
      <c r="J444" t="s">
        <v>70</v>
      </c>
      <c r="K444" t="s">
        <v>22</v>
      </c>
      <c r="L444" t="s">
        <v>1828</v>
      </c>
      <c r="N444">
        <f t="shared" si="164"/>
        <v>373</v>
      </c>
      <c r="O444">
        <f t="shared" si="170"/>
        <v>19</v>
      </c>
      <c r="P444">
        <f t="shared" si="171"/>
        <v>132</v>
      </c>
      <c r="Q444">
        <f t="shared" si="172"/>
        <v>85</v>
      </c>
      <c r="R444">
        <f t="shared" si="173"/>
        <v>2</v>
      </c>
      <c r="S444">
        <f t="shared" si="174"/>
        <v>0</v>
      </c>
      <c r="T444">
        <f t="shared" si="175"/>
        <v>29</v>
      </c>
      <c r="U444" s="2">
        <f t="shared" si="157"/>
        <v>640</v>
      </c>
      <c r="W444" s="3">
        <f t="shared" si="165"/>
        <v>0.58281249999999996</v>
      </c>
      <c r="X444" s="3">
        <f t="shared" si="176"/>
        <v>2.9687499999999999E-2</v>
      </c>
      <c r="Y444" s="3">
        <f t="shared" si="177"/>
        <v>0.20624999999999999</v>
      </c>
      <c r="Z444" s="3">
        <f t="shared" si="178"/>
        <v>0.1328125</v>
      </c>
      <c r="AA444" s="3">
        <f t="shared" si="179"/>
        <v>3.1250000000000002E-3</v>
      </c>
      <c r="AB444" s="3">
        <f t="shared" si="180"/>
        <v>0</v>
      </c>
      <c r="AC444" s="3">
        <f t="shared" si="181"/>
        <v>4.5312499999999999E-2</v>
      </c>
      <c r="AE444" s="3">
        <f t="shared" si="166"/>
        <v>0.2231815593696968</v>
      </c>
      <c r="AF444" s="3">
        <f t="shared" si="158"/>
        <v>2.8369462540068662E-3</v>
      </c>
      <c r="AG444" s="3">
        <f t="shared" si="159"/>
        <v>0.27513755364362119</v>
      </c>
      <c r="AH444" s="3">
        <f t="shared" si="160"/>
        <v>6.5006578901884177E-3</v>
      </c>
      <c r="AI444" s="3">
        <f t="shared" si="161"/>
        <v>2.3839201697482892E-6</v>
      </c>
      <c r="AJ444" s="3">
        <f t="shared" si="162"/>
        <v>9.270693869660948E-6</v>
      </c>
      <c r="AK444" s="3">
        <f t="shared" si="163"/>
        <v>6.8915305334045496E-4</v>
      </c>
      <c r="AL444" s="3">
        <f t="shared" si="167"/>
        <v>0.50835752482489316</v>
      </c>
      <c r="AM444" s="3">
        <f t="shared" si="168"/>
        <v>0.7129919528472205</v>
      </c>
      <c r="AO444" s="4">
        <f t="shared" si="169"/>
        <v>28.700804715277954</v>
      </c>
    </row>
    <row r="445" spans="1:41" x14ac:dyDescent="0.25">
      <c r="A445" t="s">
        <v>1829</v>
      </c>
      <c r="B445" s="2">
        <v>1093</v>
      </c>
      <c r="C445">
        <v>42</v>
      </c>
      <c r="D445">
        <v>26</v>
      </c>
      <c r="E445" s="1">
        <v>0.09</v>
      </c>
      <c r="F445" t="s">
        <v>1830</v>
      </c>
      <c r="G445" t="s">
        <v>1831</v>
      </c>
      <c r="H445" t="s">
        <v>1832</v>
      </c>
      <c r="I445" t="s">
        <v>1833</v>
      </c>
      <c r="J445" t="s">
        <v>64</v>
      </c>
      <c r="K445" t="s">
        <v>64</v>
      </c>
      <c r="L445" t="s">
        <v>1834</v>
      </c>
      <c r="N445">
        <f t="shared" si="164"/>
        <v>371</v>
      </c>
      <c r="O445">
        <f t="shared" si="170"/>
        <v>44</v>
      </c>
      <c r="P445">
        <f t="shared" si="171"/>
        <v>112</v>
      </c>
      <c r="Q445">
        <f t="shared" si="172"/>
        <v>511</v>
      </c>
      <c r="R445">
        <f t="shared" si="173"/>
        <v>1</v>
      </c>
      <c r="S445">
        <f t="shared" si="174"/>
        <v>1</v>
      </c>
      <c r="T445">
        <f t="shared" si="175"/>
        <v>53</v>
      </c>
      <c r="U445" s="2">
        <f t="shared" si="157"/>
        <v>1093</v>
      </c>
      <c r="W445" s="3">
        <f t="shared" si="165"/>
        <v>0.33943275388838062</v>
      </c>
      <c r="X445" s="3">
        <f t="shared" si="176"/>
        <v>4.0256175663311987E-2</v>
      </c>
      <c r="Y445" s="3">
        <f t="shared" si="177"/>
        <v>0.10247026532479414</v>
      </c>
      <c r="Z445" s="3">
        <f t="shared" si="178"/>
        <v>0.46752058554437326</v>
      </c>
      <c r="AA445" s="3">
        <f t="shared" si="179"/>
        <v>9.1491308325709062E-4</v>
      </c>
      <c r="AB445" s="3">
        <f t="shared" si="180"/>
        <v>9.1491308325709062E-4</v>
      </c>
      <c r="AC445" s="3">
        <f t="shared" si="181"/>
        <v>4.8490393412625801E-2</v>
      </c>
      <c r="AE445" s="3">
        <f t="shared" si="166"/>
        <v>5.2459875682530924E-2</v>
      </c>
      <c r="AF445" s="3">
        <f t="shared" si="158"/>
        <v>1.8228045971301005E-3</v>
      </c>
      <c r="AG445" s="3">
        <f t="shared" si="159"/>
        <v>0.39478010944985076</v>
      </c>
      <c r="AH445" s="3">
        <f t="shared" si="160"/>
        <v>0.17250294873113847</v>
      </c>
      <c r="AI445" s="3">
        <f t="shared" si="161"/>
        <v>4.4367860991879199E-7</v>
      </c>
      <c r="AJ445" s="3">
        <f t="shared" si="162"/>
        <v>4.5363391137312046E-6</v>
      </c>
      <c r="AK445" s="3">
        <f t="shared" si="163"/>
        <v>8.6610242630857481E-4</v>
      </c>
      <c r="AL445" s="3">
        <f t="shared" si="167"/>
        <v>0.62243682090468255</v>
      </c>
      <c r="AM445" s="3">
        <f t="shared" si="168"/>
        <v>0.78894665276220199</v>
      </c>
      <c r="AO445" s="4">
        <f t="shared" si="169"/>
        <v>21.105334723779805</v>
      </c>
    </row>
    <row r="446" spans="1:41" x14ac:dyDescent="0.25">
      <c r="A446" t="s">
        <v>1835</v>
      </c>
      <c r="B446">
        <v>431</v>
      </c>
      <c r="C446">
        <v>20</v>
      </c>
      <c r="D446">
        <v>21.5</v>
      </c>
      <c r="E446" s="1">
        <v>0.72</v>
      </c>
      <c r="F446" t="s">
        <v>1836</v>
      </c>
      <c r="G446" t="s">
        <v>1837</v>
      </c>
      <c r="H446" t="s">
        <v>1838</v>
      </c>
      <c r="I446" t="s">
        <v>1839</v>
      </c>
      <c r="J446" t="s">
        <v>22</v>
      </c>
      <c r="K446" t="s">
        <v>1237</v>
      </c>
      <c r="L446" t="s">
        <v>1840</v>
      </c>
      <c r="N446">
        <f t="shared" si="164"/>
        <v>51</v>
      </c>
      <c r="O446">
        <f t="shared" si="170"/>
        <v>75</v>
      </c>
      <c r="P446">
        <f t="shared" si="171"/>
        <v>251</v>
      </c>
      <c r="Q446">
        <f t="shared" si="172"/>
        <v>28</v>
      </c>
      <c r="R446">
        <f t="shared" si="173"/>
        <v>0</v>
      </c>
      <c r="S446">
        <f t="shared" si="174"/>
        <v>8</v>
      </c>
      <c r="T446">
        <f t="shared" si="175"/>
        <v>18</v>
      </c>
      <c r="U446" s="2">
        <f t="shared" si="157"/>
        <v>431</v>
      </c>
      <c r="W446" s="3">
        <f t="shared" si="165"/>
        <v>0.11832946635730858</v>
      </c>
      <c r="X446" s="3">
        <f t="shared" si="176"/>
        <v>0.1740139211136891</v>
      </c>
      <c r="Y446" s="3">
        <f t="shared" si="177"/>
        <v>0.58236658932714613</v>
      </c>
      <c r="Z446" s="3">
        <f t="shared" si="178"/>
        <v>6.4965197215777259E-2</v>
      </c>
      <c r="AA446" s="3">
        <f t="shared" si="179"/>
        <v>0</v>
      </c>
      <c r="AB446" s="3">
        <f t="shared" si="180"/>
        <v>1.8561484918793503E-2</v>
      </c>
      <c r="AC446" s="3">
        <f t="shared" si="181"/>
        <v>4.1763341067285381E-2</v>
      </c>
      <c r="AE446" s="3">
        <f t="shared" si="166"/>
        <v>6.3010606339151449E-5</v>
      </c>
      <c r="AF446" s="3">
        <f t="shared" si="158"/>
        <v>8.2925482292873706E-3</v>
      </c>
      <c r="AG446" s="3">
        <f t="shared" si="159"/>
        <v>2.2028190838359774E-2</v>
      </c>
      <c r="AH446" s="3">
        <f t="shared" si="160"/>
        <v>1.6331190545638391E-4</v>
      </c>
      <c r="AI446" s="3">
        <f t="shared" si="161"/>
        <v>2.4995772096567872E-6</v>
      </c>
      <c r="AJ446" s="3">
        <f t="shared" si="162"/>
        <v>2.4076808760154408E-4</v>
      </c>
      <c r="AK446" s="3">
        <f t="shared" si="163"/>
        <v>5.1540649554492827E-4</v>
      </c>
      <c r="AL446" s="3">
        <f t="shared" si="167"/>
        <v>3.1305735739798807E-2</v>
      </c>
      <c r="AM446" s="3">
        <f t="shared" si="168"/>
        <v>0.17693426954606281</v>
      </c>
      <c r="AO446" s="4">
        <f t="shared" si="169"/>
        <v>82.306573045393719</v>
      </c>
    </row>
    <row r="447" spans="1:41" x14ac:dyDescent="0.25">
      <c r="A447" t="s">
        <v>1841</v>
      </c>
      <c r="B447">
        <v>318</v>
      </c>
      <c r="C447">
        <v>14</v>
      </c>
      <c r="D447">
        <v>22.7</v>
      </c>
      <c r="E447" s="1">
        <v>0.95</v>
      </c>
      <c r="F447" t="s">
        <v>1842</v>
      </c>
      <c r="G447" t="s">
        <v>148</v>
      </c>
      <c r="H447" t="s">
        <v>1843</v>
      </c>
      <c r="I447" t="s">
        <v>196</v>
      </c>
      <c r="J447" t="s">
        <v>22</v>
      </c>
      <c r="K447" t="s">
        <v>22</v>
      </c>
      <c r="L447" t="s">
        <v>196</v>
      </c>
      <c r="N447">
        <f t="shared" si="164"/>
        <v>13</v>
      </c>
      <c r="O447">
        <f t="shared" si="170"/>
        <v>2</v>
      </c>
      <c r="P447">
        <f t="shared" si="171"/>
        <v>295</v>
      </c>
      <c r="Q447">
        <f t="shared" si="172"/>
        <v>4</v>
      </c>
      <c r="R447">
        <f t="shared" si="173"/>
        <v>0</v>
      </c>
      <c r="S447">
        <f t="shared" si="174"/>
        <v>0</v>
      </c>
      <c r="T447">
        <f t="shared" si="175"/>
        <v>4</v>
      </c>
      <c r="U447" s="2">
        <f t="shared" si="157"/>
        <v>318</v>
      </c>
      <c r="W447" s="3">
        <f t="shared" si="165"/>
        <v>4.0880503144654086E-2</v>
      </c>
      <c r="X447" s="3">
        <f t="shared" si="176"/>
        <v>6.2893081761006293E-3</v>
      </c>
      <c r="Y447" s="3">
        <f t="shared" si="177"/>
        <v>0.92767295597484278</v>
      </c>
      <c r="Z447" s="3">
        <f t="shared" si="178"/>
        <v>1.2578616352201259E-2</v>
      </c>
      <c r="AA447" s="3">
        <f t="shared" si="179"/>
        <v>0</v>
      </c>
      <c r="AB447" s="3">
        <f t="shared" si="180"/>
        <v>0</v>
      </c>
      <c r="AC447" s="3">
        <f t="shared" si="181"/>
        <v>1.2578616352201259E-2</v>
      </c>
      <c r="AE447" s="3">
        <f t="shared" si="166"/>
        <v>4.8317848446784968E-3</v>
      </c>
      <c r="AF447" s="3">
        <f t="shared" si="158"/>
        <v>5.8769370149152388E-3</v>
      </c>
      <c r="AG447" s="3">
        <f t="shared" si="159"/>
        <v>3.8764646716610826E-2</v>
      </c>
      <c r="AH447" s="3">
        <f t="shared" si="160"/>
        <v>1.5687323677571966E-3</v>
      </c>
      <c r="AI447" s="3">
        <f t="shared" si="161"/>
        <v>2.4995772096567872E-6</v>
      </c>
      <c r="AJ447" s="3">
        <f t="shared" si="162"/>
        <v>9.270693869660948E-6</v>
      </c>
      <c r="AK447" s="3">
        <f t="shared" si="163"/>
        <v>4.2018383731686492E-5</v>
      </c>
      <c r="AL447" s="3">
        <f t="shared" si="167"/>
        <v>5.1095889598772759E-2</v>
      </c>
      <c r="AM447" s="3">
        <f t="shared" si="168"/>
        <v>0.22604399925406726</v>
      </c>
      <c r="AO447" s="4">
        <f t="shared" si="169"/>
        <v>77.395600074593276</v>
      </c>
    </row>
    <row r="448" spans="1:41" x14ac:dyDescent="0.25">
      <c r="A448" t="s">
        <v>1844</v>
      </c>
      <c r="B448">
        <v>251</v>
      </c>
      <c r="C448">
        <v>11</v>
      </c>
      <c r="D448">
        <v>22.8</v>
      </c>
      <c r="E448" s="1">
        <v>0.78</v>
      </c>
      <c r="F448" t="s">
        <v>206</v>
      </c>
      <c r="G448" t="s">
        <v>29</v>
      </c>
      <c r="H448" t="s">
        <v>1845</v>
      </c>
      <c r="I448" t="s">
        <v>29</v>
      </c>
      <c r="J448" t="s">
        <v>38</v>
      </c>
      <c r="K448" t="s">
        <v>22</v>
      </c>
      <c r="L448" t="s">
        <v>1846</v>
      </c>
      <c r="N448">
        <f t="shared" si="164"/>
        <v>3</v>
      </c>
      <c r="O448">
        <f t="shared" si="170"/>
        <v>1</v>
      </c>
      <c r="P448">
        <f t="shared" si="171"/>
        <v>235</v>
      </c>
      <c r="Q448">
        <f t="shared" si="172"/>
        <v>1</v>
      </c>
      <c r="R448">
        <f t="shared" si="173"/>
        <v>2</v>
      </c>
      <c r="S448">
        <f t="shared" si="174"/>
        <v>0</v>
      </c>
      <c r="T448">
        <f t="shared" si="175"/>
        <v>9</v>
      </c>
      <c r="U448" s="2">
        <f t="shared" si="157"/>
        <v>251</v>
      </c>
      <c r="W448" s="3">
        <f t="shared" si="165"/>
        <v>1.1952191235059761E-2</v>
      </c>
      <c r="X448" s="3">
        <f t="shared" si="176"/>
        <v>3.9840637450199202E-3</v>
      </c>
      <c r="Y448" s="3">
        <f t="shared" si="177"/>
        <v>0.93625498007968122</v>
      </c>
      <c r="Z448" s="3">
        <f t="shared" si="178"/>
        <v>3.9840637450199202E-3</v>
      </c>
      <c r="AA448" s="3">
        <f t="shared" si="179"/>
        <v>7.9681274900398405E-3</v>
      </c>
      <c r="AB448" s="3">
        <f t="shared" si="180"/>
        <v>0</v>
      </c>
      <c r="AC448" s="3">
        <f t="shared" si="181"/>
        <v>3.5856573705179286E-2</v>
      </c>
      <c r="AE448" s="3">
        <f t="shared" si="166"/>
        <v>9.6903062349288013E-3</v>
      </c>
      <c r="AF448" s="3">
        <f t="shared" si="158"/>
        <v>6.2356966982650957E-3</v>
      </c>
      <c r="AG448" s="3">
        <f t="shared" si="159"/>
        <v>4.2217682611733073E-2</v>
      </c>
      <c r="AH448" s="3">
        <f t="shared" si="160"/>
        <v>2.3234114807839964E-3</v>
      </c>
      <c r="AI448" s="3">
        <f t="shared" si="161"/>
        <v>4.0795332088295202E-5</v>
      </c>
      <c r="AJ448" s="3">
        <f t="shared" si="162"/>
        <v>9.270693869660948E-6</v>
      </c>
      <c r="AK448" s="3">
        <f t="shared" si="163"/>
        <v>2.8209884638084583E-4</v>
      </c>
      <c r="AL448" s="3">
        <f t="shared" si="167"/>
        <v>6.0799261898049774E-2</v>
      </c>
      <c r="AM448" s="3">
        <f t="shared" si="168"/>
        <v>0.24657506341487528</v>
      </c>
      <c r="AO448" s="4">
        <f t="shared" si="169"/>
        <v>75.342493658512467</v>
      </c>
    </row>
    <row r="449" spans="1:41" x14ac:dyDescent="0.25">
      <c r="A449" t="s">
        <v>1847</v>
      </c>
      <c r="B449">
        <v>287</v>
      </c>
      <c r="C449">
        <v>12</v>
      </c>
      <c r="D449">
        <v>23.9</v>
      </c>
      <c r="E449" s="1">
        <v>0.9</v>
      </c>
      <c r="F449" t="s">
        <v>32</v>
      </c>
      <c r="G449" t="s">
        <v>32</v>
      </c>
      <c r="H449" t="s">
        <v>1848</v>
      </c>
      <c r="I449" t="s">
        <v>129</v>
      </c>
      <c r="J449" t="s">
        <v>32</v>
      </c>
      <c r="K449" t="s">
        <v>22</v>
      </c>
      <c r="L449" t="s">
        <v>22</v>
      </c>
      <c r="N449">
        <f t="shared" si="164"/>
        <v>1</v>
      </c>
      <c r="O449">
        <f t="shared" si="170"/>
        <v>1</v>
      </c>
      <c r="P449">
        <f t="shared" si="171"/>
        <v>281</v>
      </c>
      <c r="Q449">
        <f t="shared" si="172"/>
        <v>3</v>
      </c>
      <c r="R449">
        <f t="shared" si="173"/>
        <v>1</v>
      </c>
      <c r="S449">
        <f t="shared" si="174"/>
        <v>0</v>
      </c>
      <c r="T449">
        <f t="shared" si="175"/>
        <v>0</v>
      </c>
      <c r="U449" s="2">
        <f t="shared" si="157"/>
        <v>287</v>
      </c>
      <c r="W449" s="3">
        <f t="shared" si="165"/>
        <v>3.4843205574912892E-3</v>
      </c>
      <c r="X449" s="3">
        <f t="shared" si="176"/>
        <v>3.4843205574912892E-3</v>
      </c>
      <c r="Y449" s="3">
        <f t="shared" si="177"/>
        <v>0.97909407665505221</v>
      </c>
      <c r="Z449" s="3">
        <f t="shared" si="178"/>
        <v>1.0452961672473868E-2</v>
      </c>
      <c r="AA449" s="3">
        <f t="shared" si="179"/>
        <v>3.4843205574912892E-3</v>
      </c>
      <c r="AB449" s="3">
        <f t="shared" si="180"/>
        <v>0</v>
      </c>
      <c r="AC449" s="3">
        <f t="shared" si="181"/>
        <v>0</v>
      </c>
      <c r="AE449" s="3">
        <f t="shared" si="166"/>
        <v>1.1429154491681023E-2</v>
      </c>
      <c r="AF449" s="3">
        <f t="shared" si="158"/>
        <v>6.3148723100572794E-3</v>
      </c>
      <c r="AG449" s="3">
        <f t="shared" si="159"/>
        <v>6.1657119472258014E-2</v>
      </c>
      <c r="AH449" s="3">
        <f t="shared" si="160"/>
        <v>1.7416333470475392E-3</v>
      </c>
      <c r="AI449" s="3">
        <f t="shared" si="161"/>
        <v>3.6226096302859501E-6</v>
      </c>
      <c r="AJ449" s="3">
        <f t="shared" si="162"/>
        <v>9.270693869660948E-6</v>
      </c>
      <c r="AK449" s="3">
        <f t="shared" si="163"/>
        <v>3.6331315241169355E-4</v>
      </c>
      <c r="AL449" s="3">
        <f t="shared" si="167"/>
        <v>8.1518986076955499E-2</v>
      </c>
      <c r="AM449" s="3">
        <f t="shared" si="168"/>
        <v>0.28551529919945706</v>
      </c>
      <c r="AO449" s="4">
        <f t="shared" si="169"/>
        <v>71.448470080054292</v>
      </c>
    </row>
    <row r="450" spans="1:41" x14ac:dyDescent="0.25">
      <c r="A450" t="s">
        <v>1849</v>
      </c>
      <c r="B450">
        <v>116</v>
      </c>
      <c r="C450">
        <v>6</v>
      </c>
      <c r="D450">
        <v>19.3</v>
      </c>
      <c r="E450" s="1">
        <v>0.97</v>
      </c>
      <c r="F450" t="s">
        <v>22</v>
      </c>
      <c r="G450" t="s">
        <v>1850</v>
      </c>
      <c r="H450" t="s">
        <v>1851</v>
      </c>
      <c r="I450" t="s">
        <v>1852</v>
      </c>
      <c r="J450" t="s">
        <v>22</v>
      </c>
      <c r="K450" t="s">
        <v>22</v>
      </c>
      <c r="L450" t="s">
        <v>22</v>
      </c>
      <c r="N450">
        <f t="shared" si="164"/>
        <v>0</v>
      </c>
      <c r="O450">
        <f t="shared" si="170"/>
        <v>13</v>
      </c>
      <c r="P450">
        <f t="shared" si="171"/>
        <v>101</v>
      </c>
      <c r="Q450">
        <f t="shared" si="172"/>
        <v>2</v>
      </c>
      <c r="R450">
        <f t="shared" si="173"/>
        <v>0</v>
      </c>
      <c r="S450">
        <f t="shared" si="174"/>
        <v>0</v>
      </c>
      <c r="T450">
        <f t="shared" si="175"/>
        <v>0</v>
      </c>
      <c r="U450" s="2">
        <f t="shared" si="157"/>
        <v>116</v>
      </c>
      <c r="W450" s="3">
        <f t="shared" si="165"/>
        <v>0</v>
      </c>
      <c r="X450" s="3">
        <f t="shared" si="176"/>
        <v>0.11206896551724138</v>
      </c>
      <c r="Y450" s="3">
        <f t="shared" si="177"/>
        <v>0.87068965517241381</v>
      </c>
      <c r="Z450" s="3">
        <f t="shared" si="178"/>
        <v>1.7241379310344827E-2</v>
      </c>
      <c r="AA450" s="3">
        <f t="shared" si="179"/>
        <v>0</v>
      </c>
      <c r="AB450" s="3">
        <f t="shared" si="180"/>
        <v>0</v>
      </c>
      <c r="AC450" s="3">
        <f t="shared" si="181"/>
        <v>0</v>
      </c>
      <c r="AE450" s="3">
        <f t="shared" si="166"/>
        <v>1.2186293056398257E-2</v>
      </c>
      <c r="AF450" s="3">
        <f t="shared" si="158"/>
        <v>8.4788553429847942E-4</v>
      </c>
      <c r="AG450" s="3">
        <f t="shared" si="159"/>
        <v>1.9573155862253028E-2</v>
      </c>
      <c r="AH450" s="3">
        <f t="shared" si="160"/>
        <v>1.221115511701914E-3</v>
      </c>
      <c r="AI450" s="3">
        <f t="shared" si="161"/>
        <v>2.4995772096567872E-6</v>
      </c>
      <c r="AJ450" s="3">
        <f t="shared" si="162"/>
        <v>9.270693869660948E-6</v>
      </c>
      <c r="AK450" s="3">
        <f t="shared" si="163"/>
        <v>3.6331315241169355E-4</v>
      </c>
      <c r="AL450" s="3">
        <f t="shared" si="167"/>
        <v>3.4203533388142686E-2</v>
      </c>
      <c r="AM450" s="3">
        <f t="shared" si="168"/>
        <v>0.18494197302976598</v>
      </c>
      <c r="AO450" s="4">
        <f t="shared" si="169"/>
        <v>81.505802697023398</v>
      </c>
    </row>
    <row r="451" spans="1:41" x14ac:dyDescent="0.25">
      <c r="A451" t="s">
        <v>1853</v>
      </c>
      <c r="B451">
        <v>528</v>
      </c>
      <c r="C451">
        <v>24</v>
      </c>
      <c r="D451">
        <v>22</v>
      </c>
      <c r="E451" s="1">
        <v>0.85</v>
      </c>
      <c r="F451" t="s">
        <v>370</v>
      </c>
      <c r="G451" t="s">
        <v>1854</v>
      </c>
      <c r="H451" t="s">
        <v>1855</v>
      </c>
      <c r="I451" t="s">
        <v>108</v>
      </c>
      <c r="J451" t="s">
        <v>22</v>
      </c>
      <c r="K451" t="s">
        <v>165</v>
      </c>
      <c r="L451" t="s">
        <v>1856</v>
      </c>
      <c r="N451">
        <f t="shared" si="164"/>
        <v>7</v>
      </c>
      <c r="O451">
        <f t="shared" si="170"/>
        <v>337</v>
      </c>
      <c r="P451">
        <f t="shared" si="171"/>
        <v>145</v>
      </c>
      <c r="Q451">
        <f t="shared" si="172"/>
        <v>12</v>
      </c>
      <c r="R451">
        <f t="shared" si="173"/>
        <v>0</v>
      </c>
      <c r="S451">
        <f t="shared" si="174"/>
        <v>4</v>
      </c>
      <c r="T451">
        <f t="shared" si="175"/>
        <v>23</v>
      </c>
      <c r="U451" s="2">
        <f t="shared" si="157"/>
        <v>528</v>
      </c>
      <c r="W451" s="3">
        <f t="shared" si="165"/>
        <v>1.3257575757575758E-2</v>
      </c>
      <c r="X451" s="3">
        <f t="shared" si="176"/>
        <v>0.6382575757575758</v>
      </c>
      <c r="Y451" s="3">
        <f t="shared" si="177"/>
        <v>0.2746212121212121</v>
      </c>
      <c r="Z451" s="3">
        <f t="shared" si="178"/>
        <v>2.2727272727272728E-2</v>
      </c>
      <c r="AA451" s="3">
        <f t="shared" si="179"/>
        <v>0</v>
      </c>
      <c r="AB451" s="3">
        <f t="shared" si="180"/>
        <v>7.575757575757576E-3</v>
      </c>
      <c r="AC451" s="3">
        <f t="shared" si="181"/>
        <v>4.3560606060606064E-2</v>
      </c>
      <c r="AE451" s="3">
        <f t="shared" si="166"/>
        <v>9.4350078478445971E-3</v>
      </c>
      <c r="AF451" s="3">
        <f t="shared" si="158"/>
        <v>0.30836595792592664</v>
      </c>
      <c r="AG451" s="3">
        <f t="shared" si="159"/>
        <v>0.20808591222272455</v>
      </c>
      <c r="AH451" s="3">
        <f t="shared" si="160"/>
        <v>8.678073365015012E-4</v>
      </c>
      <c r="AI451" s="3">
        <f t="shared" si="161"/>
        <v>2.4995772096567872E-6</v>
      </c>
      <c r="AJ451" s="3">
        <f t="shared" si="162"/>
        <v>2.0529744962610018E-5</v>
      </c>
      <c r="AK451" s="3">
        <f t="shared" si="163"/>
        <v>6.0024171067290133E-4</v>
      </c>
      <c r="AL451" s="3">
        <f t="shared" si="167"/>
        <v>0.52737795636584239</v>
      </c>
      <c r="AM451" s="3">
        <f t="shared" si="168"/>
        <v>0.7262079291537944</v>
      </c>
      <c r="AO451" s="4">
        <f t="shared" si="169"/>
        <v>27.37920708462056</v>
      </c>
    </row>
    <row r="452" spans="1:41" x14ac:dyDescent="0.25">
      <c r="A452" t="s">
        <v>1857</v>
      </c>
      <c r="B452">
        <v>393</v>
      </c>
      <c r="C452">
        <v>16</v>
      </c>
      <c r="D452">
        <v>24.5</v>
      </c>
      <c r="E452" s="1">
        <v>0.89</v>
      </c>
      <c r="F452" t="s">
        <v>1701</v>
      </c>
      <c r="G452" t="s">
        <v>1858</v>
      </c>
      <c r="H452" t="s">
        <v>1859</v>
      </c>
      <c r="I452" t="s">
        <v>1860</v>
      </c>
      <c r="J452" t="s">
        <v>22</v>
      </c>
      <c r="K452" t="s">
        <v>22</v>
      </c>
      <c r="L452" t="s">
        <v>365</v>
      </c>
      <c r="N452">
        <f t="shared" si="164"/>
        <v>10</v>
      </c>
      <c r="O452">
        <f t="shared" si="170"/>
        <v>22</v>
      </c>
      <c r="P452">
        <f t="shared" si="171"/>
        <v>339</v>
      </c>
      <c r="Q452">
        <f t="shared" si="172"/>
        <v>18</v>
      </c>
      <c r="R452">
        <f t="shared" si="173"/>
        <v>0</v>
      </c>
      <c r="S452">
        <f t="shared" si="174"/>
        <v>0</v>
      </c>
      <c r="T452">
        <f t="shared" si="175"/>
        <v>4</v>
      </c>
      <c r="U452" s="2">
        <f t="shared" si="157"/>
        <v>393</v>
      </c>
      <c r="W452" s="3">
        <f t="shared" si="165"/>
        <v>2.5445292620865138E-2</v>
      </c>
      <c r="X452" s="3">
        <f t="shared" si="176"/>
        <v>5.5979643765903309E-2</v>
      </c>
      <c r="Y452" s="3">
        <f t="shared" si="177"/>
        <v>0.86259541984732824</v>
      </c>
      <c r="Z452" s="3">
        <f t="shared" si="178"/>
        <v>4.5801526717557252E-2</v>
      </c>
      <c r="AA452" s="3">
        <f t="shared" si="179"/>
        <v>0</v>
      </c>
      <c r="AB452" s="3">
        <f t="shared" si="180"/>
        <v>0</v>
      </c>
      <c r="AC452" s="3">
        <f t="shared" si="181"/>
        <v>1.0178117048346057E-2</v>
      </c>
      <c r="AE452" s="3">
        <f t="shared" si="166"/>
        <v>7.2158656769969239E-3</v>
      </c>
      <c r="AF452" s="3">
        <f t="shared" si="158"/>
        <v>7.2742662267405716E-4</v>
      </c>
      <c r="AG452" s="3">
        <f t="shared" si="159"/>
        <v>1.7373839168273873E-2</v>
      </c>
      <c r="AH452" s="3">
        <f t="shared" si="160"/>
        <v>4.0759488756957507E-5</v>
      </c>
      <c r="AI452" s="3">
        <f t="shared" si="161"/>
        <v>2.4995772096567872E-6</v>
      </c>
      <c r="AJ452" s="3">
        <f t="shared" si="162"/>
        <v>9.270693869660948E-6</v>
      </c>
      <c r="AK452" s="3">
        <f t="shared" si="163"/>
        <v>7.8901616392194673E-5</v>
      </c>
      <c r="AL452" s="3">
        <f t="shared" si="167"/>
        <v>2.5448562844173326E-2</v>
      </c>
      <c r="AM452" s="3">
        <f t="shared" si="168"/>
        <v>0.15952605694422878</v>
      </c>
      <c r="AO452" s="4">
        <f t="shared" si="169"/>
        <v>84.047394305577114</v>
      </c>
    </row>
    <row r="453" spans="1:41" x14ac:dyDescent="0.25">
      <c r="A453" t="s">
        <v>1861</v>
      </c>
      <c r="B453">
        <v>377</v>
      </c>
      <c r="C453">
        <v>15</v>
      </c>
      <c r="D453">
        <v>25.1</v>
      </c>
      <c r="E453" s="1">
        <v>0.98</v>
      </c>
      <c r="F453" t="s">
        <v>176</v>
      </c>
      <c r="G453" t="s">
        <v>1441</v>
      </c>
      <c r="H453" t="s">
        <v>1862</v>
      </c>
      <c r="I453" t="s">
        <v>22</v>
      </c>
      <c r="J453" t="s">
        <v>22</v>
      </c>
      <c r="K453" t="s">
        <v>22</v>
      </c>
      <c r="L453" t="s">
        <v>176</v>
      </c>
      <c r="N453">
        <f t="shared" si="164"/>
        <v>2</v>
      </c>
      <c r="O453">
        <f t="shared" si="170"/>
        <v>8</v>
      </c>
      <c r="P453">
        <f t="shared" si="171"/>
        <v>365</v>
      </c>
      <c r="Q453">
        <f t="shared" si="172"/>
        <v>0</v>
      </c>
      <c r="R453">
        <f t="shared" si="173"/>
        <v>0</v>
      </c>
      <c r="S453">
        <f t="shared" si="174"/>
        <v>0</v>
      </c>
      <c r="T453">
        <f t="shared" si="175"/>
        <v>2</v>
      </c>
      <c r="U453" s="2">
        <f t="shared" si="157"/>
        <v>377</v>
      </c>
      <c r="W453" s="3">
        <f t="shared" si="165"/>
        <v>5.3050397877984082E-3</v>
      </c>
      <c r="X453" s="3">
        <f t="shared" si="176"/>
        <v>2.1220159151193633E-2</v>
      </c>
      <c r="Y453" s="3">
        <f t="shared" si="177"/>
        <v>0.96816976127320953</v>
      </c>
      <c r="Z453" s="3">
        <f t="shared" si="178"/>
        <v>0</v>
      </c>
      <c r="AA453" s="3">
        <f t="shared" si="179"/>
        <v>0</v>
      </c>
      <c r="AB453" s="3">
        <f t="shared" si="180"/>
        <v>0</v>
      </c>
      <c r="AC453" s="3">
        <f t="shared" si="181"/>
        <v>5.3050397877984082E-3</v>
      </c>
      <c r="AE453" s="3">
        <f t="shared" si="166"/>
        <v>1.1043173433886114E-2</v>
      </c>
      <c r="AF453" s="3">
        <f t="shared" si="158"/>
        <v>3.8106339208581171E-3</v>
      </c>
      <c r="AG453" s="3">
        <f t="shared" si="159"/>
        <v>5.6351259041677142E-2</v>
      </c>
      <c r="AH453" s="3">
        <f t="shared" si="160"/>
        <v>2.7233621635409178E-3</v>
      </c>
      <c r="AI453" s="3">
        <f t="shared" si="161"/>
        <v>2.4995772096567872E-6</v>
      </c>
      <c r="AJ453" s="3">
        <f t="shared" si="162"/>
        <v>9.270693869660948E-6</v>
      </c>
      <c r="AK453" s="3">
        <f t="shared" si="163"/>
        <v>1.89220257586954E-4</v>
      </c>
      <c r="AL453" s="3">
        <f t="shared" si="167"/>
        <v>7.4129419088628579E-2</v>
      </c>
      <c r="AM453" s="3">
        <f t="shared" si="168"/>
        <v>0.27226718327523164</v>
      </c>
      <c r="AO453" s="4">
        <f t="shared" si="169"/>
        <v>72.773281672476841</v>
      </c>
    </row>
    <row r="454" spans="1:41" x14ac:dyDescent="0.25">
      <c r="A454" t="s">
        <v>1863</v>
      </c>
      <c r="B454">
        <v>622</v>
      </c>
      <c r="C454">
        <v>26</v>
      </c>
      <c r="D454">
        <v>23.9</v>
      </c>
      <c r="E454" s="1">
        <v>0.92</v>
      </c>
      <c r="F454" t="s">
        <v>1864</v>
      </c>
      <c r="G454" t="s">
        <v>392</v>
      </c>
      <c r="H454" t="s">
        <v>1865</v>
      </c>
      <c r="I454" t="s">
        <v>1866</v>
      </c>
      <c r="J454" t="s">
        <v>22</v>
      </c>
      <c r="K454" t="s">
        <v>1173</v>
      </c>
      <c r="L454" t="s">
        <v>392</v>
      </c>
      <c r="N454">
        <f t="shared" si="164"/>
        <v>48</v>
      </c>
      <c r="O454">
        <f t="shared" si="170"/>
        <v>4</v>
      </c>
      <c r="P454">
        <f t="shared" si="171"/>
        <v>518</v>
      </c>
      <c r="Q454">
        <f t="shared" si="172"/>
        <v>40</v>
      </c>
      <c r="R454">
        <f t="shared" si="173"/>
        <v>0</v>
      </c>
      <c r="S454">
        <f t="shared" si="174"/>
        <v>8</v>
      </c>
      <c r="T454">
        <f t="shared" si="175"/>
        <v>4</v>
      </c>
      <c r="U454" s="2">
        <f t="shared" si="157"/>
        <v>622</v>
      </c>
      <c r="W454" s="3">
        <f t="shared" si="165"/>
        <v>7.7170418006430874E-2</v>
      </c>
      <c r="X454" s="3">
        <f t="shared" si="176"/>
        <v>6.4308681672025723E-3</v>
      </c>
      <c r="Y454" s="3">
        <f t="shared" si="177"/>
        <v>0.83279742765273312</v>
      </c>
      <c r="Z454" s="3">
        <f t="shared" si="178"/>
        <v>6.4308681672025719E-2</v>
      </c>
      <c r="AA454" s="3">
        <f t="shared" si="179"/>
        <v>0</v>
      </c>
      <c r="AB454" s="3">
        <f t="shared" si="180"/>
        <v>1.2861736334405145E-2</v>
      </c>
      <c r="AC454" s="3">
        <f t="shared" si="181"/>
        <v>6.4308681672025723E-3</v>
      </c>
      <c r="AE454" s="3">
        <f t="shared" si="166"/>
        <v>1.1036432332543369E-3</v>
      </c>
      <c r="AF454" s="3">
        <f t="shared" si="158"/>
        <v>5.8552527413132348E-3</v>
      </c>
      <c r="AG454" s="3">
        <f t="shared" si="159"/>
        <v>1.0406421153841107E-2</v>
      </c>
      <c r="AH454" s="3">
        <f t="shared" si="160"/>
        <v>1.469632281723436E-4</v>
      </c>
      <c r="AI454" s="3">
        <f t="shared" si="161"/>
        <v>2.4995772096567872E-6</v>
      </c>
      <c r="AJ454" s="3">
        <f t="shared" si="162"/>
        <v>9.6372603875022312E-5</v>
      </c>
      <c r="AK454" s="3">
        <f t="shared" si="163"/>
        <v>1.5951455244346687E-4</v>
      </c>
      <c r="AL454" s="3">
        <f t="shared" si="167"/>
        <v>1.7770667090109167E-2</v>
      </c>
      <c r="AM454" s="3">
        <f t="shared" si="168"/>
        <v>0.13330666558769358</v>
      </c>
      <c r="AO454" s="4">
        <f t="shared" si="169"/>
        <v>86.669333441230634</v>
      </c>
    </row>
    <row r="455" spans="1:41" x14ac:dyDescent="0.25">
      <c r="A455" t="s">
        <v>1867</v>
      </c>
      <c r="B455">
        <v>565</v>
      </c>
      <c r="C455">
        <v>24</v>
      </c>
      <c r="D455">
        <v>23.5</v>
      </c>
      <c r="E455" s="1">
        <v>0.86</v>
      </c>
      <c r="F455" t="s">
        <v>1868</v>
      </c>
      <c r="G455" t="s">
        <v>490</v>
      </c>
      <c r="H455" t="s">
        <v>1869</v>
      </c>
      <c r="I455" t="s">
        <v>1870</v>
      </c>
      <c r="J455" t="s">
        <v>22</v>
      </c>
      <c r="K455" t="s">
        <v>45</v>
      </c>
      <c r="L455" t="s">
        <v>23</v>
      </c>
      <c r="N455">
        <f t="shared" si="164"/>
        <v>45</v>
      </c>
      <c r="O455">
        <f t="shared" si="170"/>
        <v>7</v>
      </c>
      <c r="P455">
        <f t="shared" si="171"/>
        <v>462</v>
      </c>
      <c r="Q455">
        <f t="shared" si="172"/>
        <v>46</v>
      </c>
      <c r="R455">
        <f t="shared" si="173"/>
        <v>0</v>
      </c>
      <c r="S455">
        <f t="shared" si="174"/>
        <v>3</v>
      </c>
      <c r="T455">
        <f t="shared" si="175"/>
        <v>2</v>
      </c>
      <c r="U455" s="2">
        <f t="shared" si="157"/>
        <v>565</v>
      </c>
      <c r="W455" s="3">
        <f t="shared" si="165"/>
        <v>7.9646017699115043E-2</v>
      </c>
      <c r="X455" s="3">
        <f t="shared" si="176"/>
        <v>1.2389380530973451E-2</v>
      </c>
      <c r="Y455" s="3">
        <f t="shared" si="177"/>
        <v>0.81769911504424775</v>
      </c>
      <c r="Z455" s="3">
        <f t="shared" si="178"/>
        <v>8.1415929203539822E-2</v>
      </c>
      <c r="AA455" s="3">
        <f t="shared" si="179"/>
        <v>0</v>
      </c>
      <c r="AB455" s="3">
        <f t="shared" si="180"/>
        <v>5.3097345132743362E-3</v>
      </c>
      <c r="AC455" s="3">
        <f t="shared" si="181"/>
        <v>3.5398230088495575E-3</v>
      </c>
      <c r="AE455" s="3">
        <f t="shared" si="166"/>
        <v>9.4528740692921239E-4</v>
      </c>
      <c r="AF455" s="3">
        <f t="shared" si="158"/>
        <v>4.9788703685685635E-3</v>
      </c>
      <c r="AG455" s="3">
        <f t="shared" si="159"/>
        <v>7.5539660605191163E-3</v>
      </c>
      <c r="AH455" s="3">
        <f t="shared" si="160"/>
        <v>8.5439796527632937E-4</v>
      </c>
      <c r="AI455" s="3">
        <f t="shared" si="161"/>
        <v>2.4995772096567872E-6</v>
      </c>
      <c r="AJ455" s="3">
        <f t="shared" si="162"/>
        <v>5.1300125340115874E-6</v>
      </c>
      <c r="AK455" s="3">
        <f t="shared" si="163"/>
        <v>2.4089995788634041E-4</v>
      </c>
      <c r="AL455" s="3">
        <f t="shared" si="167"/>
        <v>1.458105134892323E-2</v>
      </c>
      <c r="AM455" s="3">
        <f t="shared" si="168"/>
        <v>0.12075202420217737</v>
      </c>
      <c r="AO455" s="4">
        <f t="shared" si="169"/>
        <v>87.924797579782265</v>
      </c>
    </row>
    <row r="456" spans="1:41" x14ac:dyDescent="0.25">
      <c r="A456" t="s">
        <v>1871</v>
      </c>
      <c r="B456">
        <v>565</v>
      </c>
      <c r="C456">
        <v>22</v>
      </c>
      <c r="D456">
        <v>25.6</v>
      </c>
      <c r="E456" s="1">
        <v>0.89</v>
      </c>
      <c r="F456" t="s">
        <v>243</v>
      </c>
      <c r="G456" t="s">
        <v>1872</v>
      </c>
      <c r="H456" t="s">
        <v>1873</v>
      </c>
      <c r="I456" t="s">
        <v>22</v>
      </c>
      <c r="J456" t="s">
        <v>22</v>
      </c>
      <c r="K456" t="s">
        <v>20</v>
      </c>
      <c r="L456" t="s">
        <v>394</v>
      </c>
      <c r="N456">
        <f t="shared" si="164"/>
        <v>4</v>
      </c>
      <c r="O456">
        <f t="shared" si="170"/>
        <v>196</v>
      </c>
      <c r="P456">
        <f t="shared" si="171"/>
        <v>358</v>
      </c>
      <c r="Q456">
        <f t="shared" si="172"/>
        <v>0</v>
      </c>
      <c r="R456">
        <f t="shared" si="173"/>
        <v>0</v>
      </c>
      <c r="S456">
        <f t="shared" si="174"/>
        <v>1</v>
      </c>
      <c r="T456">
        <f t="shared" si="175"/>
        <v>6</v>
      </c>
      <c r="U456" s="2">
        <f t="shared" si="157"/>
        <v>565</v>
      </c>
      <c r="W456" s="3">
        <f t="shared" si="165"/>
        <v>7.0796460176991149E-3</v>
      </c>
      <c r="X456" s="3">
        <f t="shared" si="176"/>
        <v>0.34690265486725663</v>
      </c>
      <c r="Y456" s="3">
        <f t="shared" si="177"/>
        <v>0.63362831858407076</v>
      </c>
      <c r="Z456" s="3">
        <f t="shared" si="178"/>
        <v>0</v>
      </c>
      <c r="AA456" s="3">
        <f t="shared" si="179"/>
        <v>0</v>
      </c>
      <c r="AB456" s="3">
        <f t="shared" si="180"/>
        <v>1.7699115044247787E-3</v>
      </c>
      <c r="AC456" s="3">
        <f t="shared" si="181"/>
        <v>1.0619469026548672E-2</v>
      </c>
      <c r="AE456" s="3">
        <f t="shared" si="166"/>
        <v>1.0673348329930022E-2</v>
      </c>
      <c r="AF456" s="3">
        <f t="shared" si="158"/>
        <v>6.9670744593443537E-2</v>
      </c>
      <c r="AG456" s="3">
        <f t="shared" si="159"/>
        <v>9.4395295482743533E-3</v>
      </c>
      <c r="AH456" s="3">
        <f t="shared" si="160"/>
        <v>2.7233621635409178E-3</v>
      </c>
      <c r="AI456" s="3">
        <f t="shared" si="161"/>
        <v>2.4995772096567872E-6</v>
      </c>
      <c r="AJ456" s="3">
        <f t="shared" si="162"/>
        <v>1.6252932907874602E-6</v>
      </c>
      <c r="AK456" s="3">
        <f t="shared" si="163"/>
        <v>7.1255650439518552E-5</v>
      </c>
      <c r="AL456" s="3">
        <f t="shared" si="167"/>
        <v>9.2582365156128804E-2</v>
      </c>
      <c r="AM456" s="3">
        <f t="shared" si="168"/>
        <v>0.3042735038680312</v>
      </c>
      <c r="AO456" s="4">
        <f t="shared" si="169"/>
        <v>69.572649613196887</v>
      </c>
    </row>
    <row r="457" spans="1:41" x14ac:dyDescent="0.25">
      <c r="A457" t="s">
        <v>1874</v>
      </c>
      <c r="B457">
        <v>409</v>
      </c>
      <c r="C457">
        <v>18</v>
      </c>
      <c r="D457">
        <v>22.7</v>
      </c>
      <c r="E457" s="1">
        <v>0.89</v>
      </c>
      <c r="F457" t="s">
        <v>1875</v>
      </c>
      <c r="G457" t="s">
        <v>262</v>
      </c>
      <c r="H457" t="s">
        <v>1876</v>
      </c>
      <c r="I457" t="s">
        <v>1877</v>
      </c>
      <c r="J457" t="s">
        <v>22</v>
      </c>
      <c r="K457" t="s">
        <v>22</v>
      </c>
      <c r="L457" t="s">
        <v>114</v>
      </c>
      <c r="N457">
        <f t="shared" si="164"/>
        <v>23</v>
      </c>
      <c r="O457">
        <f t="shared" si="170"/>
        <v>5</v>
      </c>
      <c r="P457">
        <f t="shared" si="171"/>
        <v>348</v>
      </c>
      <c r="Q457">
        <f t="shared" si="172"/>
        <v>26</v>
      </c>
      <c r="R457">
        <f t="shared" si="173"/>
        <v>0</v>
      </c>
      <c r="S457">
        <f t="shared" si="174"/>
        <v>0</v>
      </c>
      <c r="T457">
        <f t="shared" si="175"/>
        <v>7</v>
      </c>
      <c r="U457" s="2">
        <f t="shared" ref="U457:U520" si="182">SUM(N457:T457)</f>
        <v>409</v>
      </c>
      <c r="W457" s="3">
        <f t="shared" si="165"/>
        <v>5.623471882640587E-2</v>
      </c>
      <c r="X457" s="3">
        <f t="shared" si="176"/>
        <v>1.2224938875305624E-2</v>
      </c>
      <c r="Y457" s="3">
        <f t="shared" si="177"/>
        <v>0.85085574572127143</v>
      </c>
      <c r="Z457" s="3">
        <f t="shared" si="178"/>
        <v>6.3569682151589244E-2</v>
      </c>
      <c r="AA457" s="3">
        <f t="shared" si="179"/>
        <v>0</v>
      </c>
      <c r="AB457" s="3">
        <f t="shared" si="180"/>
        <v>0</v>
      </c>
      <c r="AC457" s="3">
        <f t="shared" si="181"/>
        <v>1.7114914425427872E-2</v>
      </c>
      <c r="AE457" s="3">
        <f t="shared" si="166"/>
        <v>2.9329617470744735E-3</v>
      </c>
      <c r="AF457" s="3">
        <f t="shared" ref="AF457:AF520" si="183">(X457-O$6)^2</f>
        <v>5.0021037814243002E-3</v>
      </c>
      <c r="AG457" s="3">
        <f t="shared" ref="AG457:AG520" si="184">(Y457-P$6)^2</f>
        <v>1.4416849513079337E-2</v>
      </c>
      <c r="AH457" s="3">
        <f t="shared" ref="AH457:AH520" si="185">(Z457-Q$6)^2</f>
        <v>1.2959180388110602E-4</v>
      </c>
      <c r="AI457" s="3">
        <f t="shared" ref="AI457:AI520" si="186">(AA457-R$6)^2</f>
        <v>2.4995772096567872E-6</v>
      </c>
      <c r="AJ457" s="3">
        <f t="shared" ref="AJ457:AJ520" si="187">(AB457-S$6)^2</f>
        <v>9.270693869660948E-6</v>
      </c>
      <c r="AK457" s="3">
        <f t="shared" ref="AK457:AK520" si="188">(AC457-T$6)^2</f>
        <v>3.786374275171269E-6</v>
      </c>
      <c r="AL457" s="3">
        <f t="shared" si="167"/>
        <v>2.2497063490813707E-2</v>
      </c>
      <c r="AM457" s="3">
        <f t="shared" si="168"/>
        <v>0.14999021131665127</v>
      </c>
      <c r="AO457" s="4">
        <f t="shared" si="169"/>
        <v>85.000978868334869</v>
      </c>
    </row>
    <row r="458" spans="1:41" x14ac:dyDescent="0.25">
      <c r="A458" t="s">
        <v>1878</v>
      </c>
      <c r="B458">
        <v>666</v>
      </c>
      <c r="C458">
        <v>26</v>
      </c>
      <c r="D458">
        <v>25.6</v>
      </c>
      <c r="E458" s="1">
        <v>0.93</v>
      </c>
      <c r="F458" t="s">
        <v>1879</v>
      </c>
      <c r="G458" t="s">
        <v>1121</v>
      </c>
      <c r="H458" t="s">
        <v>1880</v>
      </c>
      <c r="I458" t="s">
        <v>22</v>
      </c>
      <c r="J458" t="s">
        <v>22</v>
      </c>
      <c r="K458" t="s">
        <v>22</v>
      </c>
      <c r="L458" t="s">
        <v>45</v>
      </c>
      <c r="N458">
        <f t="shared" ref="N458:N521" si="189">INT(LEFT(F458,FIND(" ",F458)-1))</f>
        <v>10</v>
      </c>
      <c r="O458">
        <f t="shared" si="170"/>
        <v>22</v>
      </c>
      <c r="P458">
        <f t="shared" si="171"/>
        <v>631</v>
      </c>
      <c r="Q458">
        <f t="shared" si="172"/>
        <v>0</v>
      </c>
      <c r="R458">
        <f t="shared" si="173"/>
        <v>0</v>
      </c>
      <c r="S458">
        <f t="shared" si="174"/>
        <v>0</v>
      </c>
      <c r="T458">
        <f t="shared" si="175"/>
        <v>3</v>
      </c>
      <c r="U458" s="2">
        <f t="shared" si="182"/>
        <v>666</v>
      </c>
      <c r="W458" s="3">
        <f t="shared" ref="W458:W521" si="190">N458/$U458</f>
        <v>1.5015015015015015E-2</v>
      </c>
      <c r="X458" s="3">
        <f t="shared" si="176"/>
        <v>3.3033033033033031E-2</v>
      </c>
      <c r="Y458" s="3">
        <f t="shared" si="177"/>
        <v>0.94744744744744747</v>
      </c>
      <c r="Z458" s="3">
        <f t="shared" si="178"/>
        <v>0</v>
      </c>
      <c r="AA458" s="3">
        <f t="shared" si="179"/>
        <v>0</v>
      </c>
      <c r="AB458" s="3">
        <f t="shared" si="180"/>
        <v>0</v>
      </c>
      <c r="AC458" s="3">
        <f t="shared" si="181"/>
        <v>4.5045045045045045E-3</v>
      </c>
      <c r="AE458" s="3">
        <f t="shared" ref="AE458:AE521" si="191">(W458-N$6)^2</f>
        <v>9.0966823414384609E-3</v>
      </c>
      <c r="AF458" s="3">
        <f t="shared" si="183"/>
        <v>2.4917526508772712E-3</v>
      </c>
      <c r="AG458" s="3">
        <f t="shared" si="184"/>
        <v>4.694237349744227E-2</v>
      </c>
      <c r="AH458" s="3">
        <f t="shared" si="185"/>
        <v>2.7233621635409178E-3</v>
      </c>
      <c r="AI458" s="3">
        <f t="shared" si="186"/>
        <v>2.4995772096567872E-6</v>
      </c>
      <c r="AJ458" s="3">
        <f t="shared" si="187"/>
        <v>9.270693869660948E-6</v>
      </c>
      <c r="AK458" s="3">
        <f t="shared" si="188"/>
        <v>2.1188501746684081E-4</v>
      </c>
      <c r="AL458" s="3">
        <f t="shared" ref="AL458:AL521" si="192">SUM(AE458:AK458)</f>
        <v>6.1477825941845081E-2</v>
      </c>
      <c r="AM458" s="3">
        <f t="shared" ref="AM458:AM521" si="193">SQRT(AL458)</f>
        <v>0.24794722410594774</v>
      </c>
      <c r="AO458" s="4">
        <f t="shared" ref="AO458:AO521" si="194">100-100*AM458</f>
        <v>75.205277589405227</v>
      </c>
    </row>
    <row r="459" spans="1:41" x14ac:dyDescent="0.25">
      <c r="A459" t="s">
        <v>1881</v>
      </c>
      <c r="B459">
        <v>223</v>
      </c>
      <c r="C459">
        <v>10</v>
      </c>
      <c r="D459">
        <v>22.3</v>
      </c>
      <c r="E459" s="1">
        <v>0.96</v>
      </c>
      <c r="F459" t="s">
        <v>1882</v>
      </c>
      <c r="G459" t="s">
        <v>122</v>
      </c>
      <c r="H459" t="s">
        <v>1883</v>
      </c>
      <c r="I459" t="s">
        <v>29</v>
      </c>
      <c r="J459" t="s">
        <v>29</v>
      </c>
      <c r="K459" t="s">
        <v>22</v>
      </c>
      <c r="L459" t="s">
        <v>29</v>
      </c>
      <c r="N459">
        <f t="shared" si="189"/>
        <v>29</v>
      </c>
      <c r="O459">
        <f t="shared" si="170"/>
        <v>2</v>
      </c>
      <c r="P459">
        <f t="shared" si="171"/>
        <v>189</v>
      </c>
      <c r="Q459">
        <f t="shared" si="172"/>
        <v>1</v>
      </c>
      <c r="R459">
        <f t="shared" si="173"/>
        <v>1</v>
      </c>
      <c r="S459">
        <f t="shared" si="174"/>
        <v>0</v>
      </c>
      <c r="T459">
        <f t="shared" si="175"/>
        <v>1</v>
      </c>
      <c r="U459" s="2">
        <f t="shared" si="182"/>
        <v>223</v>
      </c>
      <c r="W459" s="3">
        <f t="shared" si="190"/>
        <v>0.13004484304932734</v>
      </c>
      <c r="X459" s="3">
        <f t="shared" si="176"/>
        <v>8.9686098654708519E-3</v>
      </c>
      <c r="Y459" s="3">
        <f t="shared" si="177"/>
        <v>0.84753363228699552</v>
      </c>
      <c r="Z459" s="3">
        <f t="shared" si="178"/>
        <v>4.4843049327354259E-3</v>
      </c>
      <c r="AA459" s="3">
        <f t="shared" si="179"/>
        <v>4.4843049327354259E-3</v>
      </c>
      <c r="AB459" s="3">
        <f t="shared" si="180"/>
        <v>0</v>
      </c>
      <c r="AC459" s="3">
        <f t="shared" si="181"/>
        <v>4.4843049327354259E-3</v>
      </c>
      <c r="AE459" s="3">
        <f t="shared" si="191"/>
        <v>3.8625215111442643E-4</v>
      </c>
      <c r="AF459" s="3">
        <f t="shared" si="183"/>
        <v>5.4733187969592109E-3</v>
      </c>
      <c r="AG459" s="3">
        <f t="shared" si="184"/>
        <v>1.3630112396282597E-2</v>
      </c>
      <c r="AH459" s="3">
        <f t="shared" si="185"/>
        <v>2.2754366918625699E-3</v>
      </c>
      <c r="AI459" s="3">
        <f t="shared" si="186"/>
        <v>8.4291497655523327E-6</v>
      </c>
      <c r="AJ459" s="3">
        <f t="shared" si="187"/>
        <v>9.270693869660948E-6</v>
      </c>
      <c r="AK459" s="3">
        <f t="shared" si="188"/>
        <v>2.1247348636000571E-4</v>
      </c>
      <c r="AL459" s="3">
        <f t="shared" si="192"/>
        <v>2.1995293366214023E-2</v>
      </c>
      <c r="AM459" s="3">
        <f t="shared" si="193"/>
        <v>0.14830810283397877</v>
      </c>
      <c r="AO459" s="4">
        <f t="shared" si="194"/>
        <v>85.169189716602119</v>
      </c>
    </row>
    <row r="460" spans="1:41" x14ac:dyDescent="0.25">
      <c r="A460" t="s">
        <v>1884</v>
      </c>
      <c r="B460">
        <v>246</v>
      </c>
      <c r="C460">
        <v>12</v>
      </c>
      <c r="D460">
        <v>20.5</v>
      </c>
      <c r="E460" s="1">
        <v>0.64</v>
      </c>
      <c r="F460" t="s">
        <v>1885</v>
      </c>
      <c r="G460" t="s">
        <v>1886</v>
      </c>
      <c r="H460" t="s">
        <v>1887</v>
      </c>
      <c r="I460" t="s">
        <v>1888</v>
      </c>
      <c r="J460" t="s">
        <v>22</v>
      </c>
      <c r="K460" t="s">
        <v>22</v>
      </c>
      <c r="L460" t="s">
        <v>1889</v>
      </c>
      <c r="N460">
        <f t="shared" si="189"/>
        <v>62</v>
      </c>
      <c r="O460">
        <f t="shared" si="170"/>
        <v>11</v>
      </c>
      <c r="P460">
        <f t="shared" si="171"/>
        <v>141</v>
      </c>
      <c r="Q460">
        <f t="shared" si="172"/>
        <v>13</v>
      </c>
      <c r="R460">
        <f t="shared" si="173"/>
        <v>0</v>
      </c>
      <c r="S460">
        <f t="shared" si="174"/>
        <v>0</v>
      </c>
      <c r="T460">
        <f t="shared" si="175"/>
        <v>19</v>
      </c>
      <c r="U460" s="2">
        <f t="shared" si="182"/>
        <v>246</v>
      </c>
      <c r="W460" s="3">
        <f t="shared" si="190"/>
        <v>0.25203252032520324</v>
      </c>
      <c r="X460" s="3">
        <f t="shared" si="176"/>
        <v>4.4715447154471545E-2</v>
      </c>
      <c r="Y460" s="3">
        <f t="shared" si="177"/>
        <v>0.57317073170731703</v>
      </c>
      <c r="Z460" s="3">
        <f t="shared" si="178"/>
        <v>5.2845528455284556E-2</v>
      </c>
      <c r="AA460" s="3">
        <f t="shared" si="179"/>
        <v>0</v>
      </c>
      <c r="AB460" s="3">
        <f t="shared" si="180"/>
        <v>0</v>
      </c>
      <c r="AC460" s="3">
        <f t="shared" si="181"/>
        <v>7.7235772357723581E-2</v>
      </c>
      <c r="AE460" s="3">
        <f t="shared" si="191"/>
        <v>2.0062166084933525E-2</v>
      </c>
      <c r="AF460" s="3">
        <f t="shared" si="183"/>
        <v>1.4619186092689749E-3</v>
      </c>
      <c r="AG460" s="3">
        <f t="shared" si="184"/>
        <v>2.4842434079434726E-2</v>
      </c>
      <c r="AH460" s="3">
        <f t="shared" si="185"/>
        <v>4.3518548241179374E-7</v>
      </c>
      <c r="AI460" s="3">
        <f t="shared" si="186"/>
        <v>2.4995772096567872E-6</v>
      </c>
      <c r="AJ460" s="3">
        <f t="shared" si="187"/>
        <v>9.270693869660948E-6</v>
      </c>
      <c r="AK460" s="3">
        <f t="shared" si="188"/>
        <v>3.384330290679066E-3</v>
      </c>
      <c r="AL460" s="3">
        <f t="shared" si="192"/>
        <v>4.9763054520878029E-2</v>
      </c>
      <c r="AM460" s="3">
        <f t="shared" si="193"/>
        <v>0.22307634236036333</v>
      </c>
      <c r="AO460" s="4">
        <f t="shared" si="194"/>
        <v>77.692365763963664</v>
      </c>
    </row>
    <row r="461" spans="1:41" x14ac:dyDescent="0.25">
      <c r="A461" t="s">
        <v>1890</v>
      </c>
      <c r="B461">
        <v>453</v>
      </c>
      <c r="C461">
        <v>19</v>
      </c>
      <c r="D461">
        <v>23.8</v>
      </c>
      <c r="E461" s="1">
        <v>0.49</v>
      </c>
      <c r="F461" t="s">
        <v>1891</v>
      </c>
      <c r="G461" t="s">
        <v>1892</v>
      </c>
      <c r="H461" t="s">
        <v>1893</v>
      </c>
      <c r="I461" t="s">
        <v>1894</v>
      </c>
      <c r="J461" t="s">
        <v>22</v>
      </c>
      <c r="K461" t="s">
        <v>22</v>
      </c>
      <c r="L461" t="s">
        <v>1895</v>
      </c>
      <c r="N461">
        <f t="shared" si="189"/>
        <v>134</v>
      </c>
      <c r="O461">
        <f t="shared" si="170"/>
        <v>57</v>
      </c>
      <c r="P461">
        <f t="shared" si="171"/>
        <v>170</v>
      </c>
      <c r="Q461">
        <f t="shared" si="172"/>
        <v>61</v>
      </c>
      <c r="R461">
        <f t="shared" si="173"/>
        <v>0</v>
      </c>
      <c r="S461">
        <f t="shared" si="174"/>
        <v>0</v>
      </c>
      <c r="T461">
        <f t="shared" si="175"/>
        <v>31</v>
      </c>
      <c r="U461" s="2">
        <f t="shared" si="182"/>
        <v>453</v>
      </c>
      <c r="W461" s="3">
        <f t="shared" si="190"/>
        <v>0.2958057395143488</v>
      </c>
      <c r="X461" s="3">
        <f t="shared" si="176"/>
        <v>0.12582781456953643</v>
      </c>
      <c r="Y461" s="3">
        <f t="shared" si="177"/>
        <v>0.37527593818984545</v>
      </c>
      <c r="Z461" s="3">
        <f t="shared" si="178"/>
        <v>0.13465783664459161</v>
      </c>
      <c r="AA461" s="3">
        <f t="shared" si="179"/>
        <v>0</v>
      </c>
      <c r="AB461" s="3">
        <f t="shared" si="180"/>
        <v>0</v>
      </c>
      <c r="AC461" s="3">
        <f t="shared" si="181"/>
        <v>6.8432671081677707E-2</v>
      </c>
      <c r="AE461" s="3">
        <f t="shared" si="191"/>
        <v>3.4378423781174228E-2</v>
      </c>
      <c r="AF461" s="3">
        <f t="shared" si="183"/>
        <v>1.8384648412748867E-3</v>
      </c>
      <c r="AG461" s="3">
        <f t="shared" si="184"/>
        <v>0.12638709115832866</v>
      </c>
      <c r="AH461" s="3">
        <f t="shared" si="185"/>
        <v>6.8016298085357462E-3</v>
      </c>
      <c r="AI461" s="3">
        <f t="shared" si="186"/>
        <v>2.4995772096567872E-6</v>
      </c>
      <c r="AJ461" s="3">
        <f t="shared" si="187"/>
        <v>9.270693869660948E-6</v>
      </c>
      <c r="AK461" s="3">
        <f t="shared" si="188"/>
        <v>2.4375840998772402E-3</v>
      </c>
      <c r="AL461" s="3">
        <f t="shared" si="192"/>
        <v>0.17185496396027009</v>
      </c>
      <c r="AM461" s="3">
        <f t="shared" si="193"/>
        <v>0.41455393371703769</v>
      </c>
      <c r="AO461" s="4">
        <f t="shared" si="194"/>
        <v>58.544606628296229</v>
      </c>
    </row>
    <row r="462" spans="1:41" x14ac:dyDescent="0.25">
      <c r="A462" t="s">
        <v>1896</v>
      </c>
      <c r="B462">
        <v>355</v>
      </c>
      <c r="C462">
        <v>14</v>
      </c>
      <c r="D462">
        <v>25.3</v>
      </c>
      <c r="E462" s="1">
        <v>0.96</v>
      </c>
      <c r="F462" t="s">
        <v>575</v>
      </c>
      <c r="G462" t="s">
        <v>1897</v>
      </c>
      <c r="H462" t="s">
        <v>1898</v>
      </c>
      <c r="I462" t="s">
        <v>32</v>
      </c>
      <c r="J462" t="s">
        <v>22</v>
      </c>
      <c r="K462" t="s">
        <v>22</v>
      </c>
      <c r="L462" t="s">
        <v>143</v>
      </c>
      <c r="N462">
        <f t="shared" si="189"/>
        <v>7</v>
      </c>
      <c r="O462">
        <f t="shared" si="170"/>
        <v>49</v>
      </c>
      <c r="P462">
        <f t="shared" si="171"/>
        <v>295</v>
      </c>
      <c r="Q462">
        <f t="shared" si="172"/>
        <v>1</v>
      </c>
      <c r="R462">
        <f t="shared" si="173"/>
        <v>0</v>
      </c>
      <c r="S462">
        <f t="shared" si="174"/>
        <v>0</v>
      </c>
      <c r="T462">
        <f t="shared" si="175"/>
        <v>3</v>
      </c>
      <c r="U462" s="2">
        <f t="shared" si="182"/>
        <v>355</v>
      </c>
      <c r="W462" s="3">
        <f t="shared" si="190"/>
        <v>1.9718309859154931E-2</v>
      </c>
      <c r="X462" s="3">
        <f t="shared" si="176"/>
        <v>0.13802816901408452</v>
      </c>
      <c r="Y462" s="3">
        <f t="shared" si="177"/>
        <v>0.83098591549295775</v>
      </c>
      <c r="Z462" s="3">
        <f t="shared" si="178"/>
        <v>2.8169014084507044E-3</v>
      </c>
      <c r="AA462" s="3">
        <f t="shared" si="179"/>
        <v>0</v>
      </c>
      <c r="AB462" s="3">
        <f t="shared" si="180"/>
        <v>0</v>
      </c>
      <c r="AC462" s="3">
        <f t="shared" si="181"/>
        <v>8.4507042253521118E-3</v>
      </c>
      <c r="AE462" s="3">
        <f t="shared" si="191"/>
        <v>8.2216354468059253E-3</v>
      </c>
      <c r="AF462" s="3">
        <f t="shared" si="183"/>
        <v>3.0335505701921221E-3</v>
      </c>
      <c r="AG462" s="3">
        <f t="shared" si="184"/>
        <v>1.004011125254718E-2</v>
      </c>
      <c r="AH462" s="3">
        <f t="shared" si="185"/>
        <v>2.4372923502773785E-3</v>
      </c>
      <c r="AI462" s="3">
        <f t="shared" si="186"/>
        <v>2.4995772096567872E-6</v>
      </c>
      <c r="AJ462" s="3">
        <f t="shared" si="187"/>
        <v>9.270693869660948E-6</v>
      </c>
      <c r="AK462" s="3">
        <f t="shared" si="188"/>
        <v>1.1257360674766788E-4</v>
      </c>
      <c r="AL462" s="3">
        <f t="shared" si="192"/>
        <v>2.3856933497649592E-2</v>
      </c>
      <c r="AM462" s="3">
        <f t="shared" si="193"/>
        <v>0.15445689851103961</v>
      </c>
      <c r="AO462" s="4">
        <f t="shared" si="194"/>
        <v>84.554310148896036</v>
      </c>
    </row>
    <row r="463" spans="1:41" x14ac:dyDescent="0.25">
      <c r="A463" t="s">
        <v>1899</v>
      </c>
      <c r="B463">
        <v>649</v>
      </c>
      <c r="C463">
        <v>28</v>
      </c>
      <c r="D463">
        <v>23.1</v>
      </c>
      <c r="E463" s="1">
        <v>0.32</v>
      </c>
      <c r="F463" t="s">
        <v>1900</v>
      </c>
      <c r="G463" t="s">
        <v>1901</v>
      </c>
      <c r="H463" t="s">
        <v>1902</v>
      </c>
      <c r="I463" t="s">
        <v>1903</v>
      </c>
      <c r="J463" t="s">
        <v>20</v>
      </c>
      <c r="K463" t="s">
        <v>45</v>
      </c>
      <c r="L463" t="s">
        <v>1904</v>
      </c>
      <c r="N463">
        <f t="shared" si="189"/>
        <v>379</v>
      </c>
      <c r="O463">
        <f t="shared" si="170"/>
        <v>46</v>
      </c>
      <c r="P463">
        <f t="shared" si="171"/>
        <v>168</v>
      </c>
      <c r="Q463">
        <f t="shared" si="172"/>
        <v>30</v>
      </c>
      <c r="R463">
        <f t="shared" si="173"/>
        <v>1</v>
      </c>
      <c r="S463">
        <f t="shared" si="174"/>
        <v>3</v>
      </c>
      <c r="T463">
        <f t="shared" si="175"/>
        <v>22</v>
      </c>
      <c r="U463" s="2">
        <f t="shared" si="182"/>
        <v>649</v>
      </c>
      <c r="W463" s="3">
        <f t="shared" si="190"/>
        <v>0.58397534668721107</v>
      </c>
      <c r="X463" s="3">
        <f t="shared" si="176"/>
        <v>7.0878274268104779E-2</v>
      </c>
      <c r="Y463" s="3">
        <f t="shared" si="177"/>
        <v>0.25885978428351308</v>
      </c>
      <c r="Z463" s="3">
        <f t="shared" si="178"/>
        <v>4.6224961479198766E-2</v>
      </c>
      <c r="AA463" s="3">
        <f t="shared" si="179"/>
        <v>1.5408320493066256E-3</v>
      </c>
      <c r="AB463" s="3">
        <f t="shared" si="180"/>
        <v>4.6224961479198771E-3</v>
      </c>
      <c r="AC463" s="3">
        <f t="shared" si="181"/>
        <v>3.3898305084745763E-2</v>
      </c>
      <c r="AE463" s="3">
        <f t="shared" si="191"/>
        <v>0.22428161786868803</v>
      </c>
      <c r="AF463" s="3">
        <f t="shared" si="183"/>
        <v>1.4573842673583123E-4</v>
      </c>
      <c r="AG463" s="3">
        <f t="shared" si="184"/>
        <v>0.22271393773082293</v>
      </c>
      <c r="AH463" s="3">
        <f t="shared" si="185"/>
        <v>3.5532103241613465E-5</v>
      </c>
      <c r="AI463" s="3">
        <f t="shared" si="186"/>
        <v>1.6138761219739142E-9</v>
      </c>
      <c r="AJ463" s="3">
        <f t="shared" si="187"/>
        <v>2.4891837761243278E-6</v>
      </c>
      <c r="AK463" s="3">
        <f t="shared" si="188"/>
        <v>2.2015229215691204E-4</v>
      </c>
      <c r="AL463" s="3">
        <f t="shared" si="192"/>
        <v>0.44739946921929757</v>
      </c>
      <c r="AM463" s="3">
        <f t="shared" si="193"/>
        <v>0.66887926355905036</v>
      </c>
      <c r="AO463" s="4">
        <f t="shared" si="194"/>
        <v>33.112073644094963</v>
      </c>
    </row>
    <row r="464" spans="1:41" x14ac:dyDescent="0.25">
      <c r="A464" t="s">
        <v>1905</v>
      </c>
      <c r="B464">
        <v>387</v>
      </c>
      <c r="C464">
        <v>18</v>
      </c>
      <c r="D464">
        <v>21.5</v>
      </c>
      <c r="E464" s="1">
        <v>0.91</v>
      </c>
      <c r="F464" t="s">
        <v>521</v>
      </c>
      <c r="G464" t="s">
        <v>176</v>
      </c>
      <c r="H464" t="s">
        <v>1906</v>
      </c>
      <c r="I464" t="s">
        <v>143</v>
      </c>
      <c r="J464" t="s">
        <v>22</v>
      </c>
      <c r="K464" t="s">
        <v>22</v>
      </c>
      <c r="L464" t="s">
        <v>176</v>
      </c>
      <c r="N464">
        <f t="shared" si="189"/>
        <v>5</v>
      </c>
      <c r="O464">
        <f t="shared" si="170"/>
        <v>2</v>
      </c>
      <c r="P464">
        <f t="shared" si="171"/>
        <v>375</v>
      </c>
      <c r="Q464">
        <f t="shared" si="172"/>
        <v>3</v>
      </c>
      <c r="R464">
        <f t="shared" si="173"/>
        <v>0</v>
      </c>
      <c r="S464">
        <f t="shared" si="174"/>
        <v>0</v>
      </c>
      <c r="T464">
        <f t="shared" si="175"/>
        <v>2</v>
      </c>
      <c r="U464" s="2">
        <f t="shared" si="182"/>
        <v>387</v>
      </c>
      <c r="W464" s="3">
        <f t="shared" si="190"/>
        <v>1.2919896640826873E-2</v>
      </c>
      <c r="X464" s="3">
        <f t="shared" si="176"/>
        <v>5.1679586563307496E-3</v>
      </c>
      <c r="Y464" s="3">
        <f t="shared" si="177"/>
        <v>0.96899224806201545</v>
      </c>
      <c r="Z464" s="3">
        <f t="shared" si="178"/>
        <v>7.7519379844961239E-3</v>
      </c>
      <c r="AA464" s="3">
        <f t="shared" si="179"/>
        <v>0</v>
      </c>
      <c r="AB464" s="3">
        <f t="shared" si="180"/>
        <v>0</v>
      </c>
      <c r="AC464" s="3">
        <f t="shared" si="181"/>
        <v>5.1679586563307496E-3</v>
      </c>
      <c r="AE464" s="3">
        <f t="shared" si="191"/>
        <v>9.5007221004485068E-3</v>
      </c>
      <c r="AF464" s="3">
        <f t="shared" si="183"/>
        <v>6.0501224016707451E-3</v>
      </c>
      <c r="AG464" s="3">
        <f t="shared" si="184"/>
        <v>5.6742426265127308E-2</v>
      </c>
      <c r="AH464" s="3">
        <f t="shared" si="185"/>
        <v>1.9743718756919959E-3</v>
      </c>
      <c r="AI464" s="3">
        <f t="shared" si="186"/>
        <v>2.4995772096567872E-6</v>
      </c>
      <c r="AJ464" s="3">
        <f t="shared" si="187"/>
        <v>9.270693869660948E-6</v>
      </c>
      <c r="AK464" s="3">
        <f t="shared" si="188"/>
        <v>1.9301035238104199E-4</v>
      </c>
      <c r="AL464" s="3">
        <f t="shared" si="192"/>
        <v>7.4472423266398927E-2</v>
      </c>
      <c r="AM464" s="3">
        <f t="shared" si="193"/>
        <v>0.27289635993614669</v>
      </c>
      <c r="AO464" s="4">
        <f t="shared" si="194"/>
        <v>72.710364006385333</v>
      </c>
    </row>
    <row r="465" spans="1:41" x14ac:dyDescent="0.25">
      <c r="A465" t="s">
        <v>1907</v>
      </c>
      <c r="B465">
        <v>404</v>
      </c>
      <c r="C465">
        <v>18</v>
      </c>
      <c r="D465">
        <v>22.4</v>
      </c>
      <c r="E465" s="1">
        <v>0.82</v>
      </c>
      <c r="F465" t="s">
        <v>365</v>
      </c>
      <c r="G465" t="s">
        <v>58</v>
      </c>
      <c r="H465" t="s">
        <v>1908</v>
      </c>
      <c r="I465" t="s">
        <v>365</v>
      </c>
      <c r="J465" t="s">
        <v>22</v>
      </c>
      <c r="K465" t="s">
        <v>22</v>
      </c>
      <c r="L465" t="s">
        <v>58</v>
      </c>
      <c r="N465">
        <f t="shared" si="189"/>
        <v>4</v>
      </c>
      <c r="O465">
        <f t="shared" si="170"/>
        <v>3</v>
      </c>
      <c r="P465">
        <f t="shared" si="171"/>
        <v>390</v>
      </c>
      <c r="Q465">
        <f t="shared" si="172"/>
        <v>4</v>
      </c>
      <c r="R465">
        <f t="shared" si="173"/>
        <v>0</v>
      </c>
      <c r="S465">
        <f t="shared" si="174"/>
        <v>0</v>
      </c>
      <c r="T465">
        <f t="shared" si="175"/>
        <v>3</v>
      </c>
      <c r="U465" s="2">
        <f t="shared" si="182"/>
        <v>404</v>
      </c>
      <c r="W465" s="3">
        <f t="shared" si="190"/>
        <v>9.9009900990099011E-3</v>
      </c>
      <c r="X465" s="3">
        <f t="shared" si="176"/>
        <v>7.4257425742574254E-3</v>
      </c>
      <c r="Y465" s="3">
        <f t="shared" si="177"/>
        <v>0.96534653465346532</v>
      </c>
      <c r="Z465" s="3">
        <f t="shared" si="178"/>
        <v>9.9009900990099011E-3</v>
      </c>
      <c r="AA465" s="3">
        <f t="shared" si="179"/>
        <v>0</v>
      </c>
      <c r="AB465" s="3">
        <f t="shared" si="180"/>
        <v>0</v>
      </c>
      <c r="AC465" s="3">
        <f t="shared" si="181"/>
        <v>7.4257425742574254E-3</v>
      </c>
      <c r="AE465" s="3">
        <f t="shared" si="191"/>
        <v>1.0098351486771252E-2</v>
      </c>
      <c r="AF465" s="3">
        <f t="shared" si="183"/>
        <v>5.7039876867943529E-3</v>
      </c>
      <c r="AG465" s="3">
        <f t="shared" si="184"/>
        <v>5.5018850857613343E-2</v>
      </c>
      <c r="AH465" s="3">
        <f t="shared" si="185"/>
        <v>1.7880087475211437E-3</v>
      </c>
      <c r="AI465" s="3">
        <f t="shared" si="186"/>
        <v>2.4995772096567872E-6</v>
      </c>
      <c r="AJ465" s="3">
        <f t="shared" si="187"/>
        <v>9.270693869660948E-6</v>
      </c>
      <c r="AK465" s="3">
        <f t="shared" si="188"/>
        <v>1.3537398492651241E-4</v>
      </c>
      <c r="AL465" s="3">
        <f t="shared" si="192"/>
        <v>7.2756343034705934E-2</v>
      </c>
      <c r="AM465" s="3">
        <f t="shared" si="193"/>
        <v>0.26973383739291207</v>
      </c>
      <c r="AO465" s="4">
        <f t="shared" si="194"/>
        <v>73.026616260708792</v>
      </c>
    </row>
    <row r="466" spans="1:41" x14ac:dyDescent="0.25">
      <c r="A466" t="s">
        <v>1909</v>
      </c>
      <c r="B466">
        <v>329</v>
      </c>
      <c r="C466">
        <v>14</v>
      </c>
      <c r="D466">
        <v>23.5</v>
      </c>
      <c r="E466" s="1">
        <v>0.64</v>
      </c>
      <c r="F466" t="s">
        <v>1910</v>
      </c>
      <c r="G466" t="s">
        <v>249</v>
      </c>
      <c r="H466" t="s">
        <v>1911</v>
      </c>
      <c r="I466" t="s">
        <v>1912</v>
      </c>
      <c r="J466" t="s">
        <v>32</v>
      </c>
      <c r="K466" t="s">
        <v>148</v>
      </c>
      <c r="L466" t="s">
        <v>248</v>
      </c>
      <c r="N466">
        <f t="shared" si="189"/>
        <v>37</v>
      </c>
      <c r="O466">
        <f t="shared" si="170"/>
        <v>6</v>
      </c>
      <c r="P466">
        <f t="shared" si="171"/>
        <v>224</v>
      </c>
      <c r="Q466">
        <f t="shared" si="172"/>
        <v>50</v>
      </c>
      <c r="R466">
        <f t="shared" si="173"/>
        <v>1</v>
      </c>
      <c r="S466">
        <f t="shared" si="174"/>
        <v>2</v>
      </c>
      <c r="T466">
        <f t="shared" si="175"/>
        <v>9</v>
      </c>
      <c r="U466" s="2">
        <f t="shared" si="182"/>
        <v>329</v>
      </c>
      <c r="W466" s="3">
        <f t="shared" si="190"/>
        <v>0.11246200607902736</v>
      </c>
      <c r="X466" s="3">
        <f t="shared" si="176"/>
        <v>1.82370820668693E-2</v>
      </c>
      <c r="Y466" s="3">
        <f t="shared" si="177"/>
        <v>0.68085106382978722</v>
      </c>
      <c r="Z466" s="3">
        <f t="shared" si="178"/>
        <v>0.1519756838905775</v>
      </c>
      <c r="AA466" s="3">
        <f t="shared" si="179"/>
        <v>3.0395136778115501E-3</v>
      </c>
      <c r="AB466" s="3">
        <f t="shared" si="180"/>
        <v>6.0790273556231003E-3</v>
      </c>
      <c r="AC466" s="3">
        <f t="shared" si="181"/>
        <v>2.7355623100303952E-2</v>
      </c>
      <c r="AE466" s="3">
        <f t="shared" si="191"/>
        <v>4.2868119135300365E-6</v>
      </c>
      <c r="AF466" s="3">
        <f t="shared" si="183"/>
        <v>4.1878253488907297E-3</v>
      </c>
      <c r="AG466" s="3">
        <f t="shared" si="184"/>
        <v>2.4934539019761922E-3</v>
      </c>
      <c r="AH466" s="3">
        <f t="shared" si="185"/>
        <v>9.958012433080499E-3</v>
      </c>
      <c r="AI466" s="3">
        <f t="shared" si="186"/>
        <v>2.1272471945833241E-6</v>
      </c>
      <c r="AJ466" s="3">
        <f t="shared" si="187"/>
        <v>9.206648423671898E-6</v>
      </c>
      <c r="AK466" s="3">
        <f t="shared" si="188"/>
        <v>6.8804501172724578E-5</v>
      </c>
      <c r="AL466" s="3">
        <f t="shared" si="192"/>
        <v>1.6723716892651931E-2</v>
      </c>
      <c r="AM466" s="3">
        <f t="shared" si="193"/>
        <v>0.12932021068901772</v>
      </c>
      <c r="AO466" s="4">
        <f t="shared" si="194"/>
        <v>87.067978931098224</v>
      </c>
    </row>
    <row r="467" spans="1:41" x14ac:dyDescent="0.25">
      <c r="A467" t="s">
        <v>1913</v>
      </c>
      <c r="B467">
        <v>715</v>
      </c>
      <c r="C467">
        <v>30</v>
      </c>
      <c r="D467">
        <v>23.8</v>
      </c>
      <c r="E467" s="1">
        <v>0.94</v>
      </c>
      <c r="F467" t="s">
        <v>224</v>
      </c>
      <c r="G467" t="s">
        <v>546</v>
      </c>
      <c r="H467" t="s">
        <v>1914</v>
      </c>
      <c r="I467" t="s">
        <v>458</v>
      </c>
      <c r="J467" t="s">
        <v>64</v>
      </c>
      <c r="K467" t="s">
        <v>22</v>
      </c>
      <c r="L467" t="s">
        <v>65</v>
      </c>
      <c r="N467">
        <f t="shared" si="189"/>
        <v>14</v>
      </c>
      <c r="O467">
        <f t="shared" si="170"/>
        <v>8</v>
      </c>
      <c r="P467">
        <f t="shared" si="171"/>
        <v>673</v>
      </c>
      <c r="Q467">
        <f t="shared" si="172"/>
        <v>16</v>
      </c>
      <c r="R467">
        <f t="shared" si="173"/>
        <v>1</v>
      </c>
      <c r="S467">
        <f t="shared" si="174"/>
        <v>0</v>
      </c>
      <c r="T467">
        <f t="shared" si="175"/>
        <v>3</v>
      </c>
      <c r="U467" s="2">
        <f t="shared" si="182"/>
        <v>715</v>
      </c>
      <c r="W467" s="3">
        <f t="shared" si="190"/>
        <v>1.9580419580419582E-2</v>
      </c>
      <c r="X467" s="3">
        <f t="shared" si="176"/>
        <v>1.1188811188811189E-2</v>
      </c>
      <c r="Y467" s="3">
        <f t="shared" si="177"/>
        <v>0.94125874125874121</v>
      </c>
      <c r="Z467" s="3">
        <f t="shared" si="178"/>
        <v>2.2377622377622378E-2</v>
      </c>
      <c r="AA467" s="3">
        <f t="shared" si="179"/>
        <v>1.3986013986013986E-3</v>
      </c>
      <c r="AB467" s="3">
        <f t="shared" si="180"/>
        <v>0</v>
      </c>
      <c r="AC467" s="3">
        <f t="shared" si="181"/>
        <v>4.1958041958041958E-3</v>
      </c>
      <c r="AE467" s="3">
        <f t="shared" si="191"/>
        <v>8.2466603756809823E-3</v>
      </c>
      <c r="AF467" s="3">
        <f t="shared" si="183"/>
        <v>5.1497387482559156E-3</v>
      </c>
      <c r="AG467" s="3">
        <f t="shared" si="184"/>
        <v>4.4298960053608373E-2</v>
      </c>
      <c r="AH467" s="3">
        <f t="shared" si="185"/>
        <v>8.8852999035189011E-4</v>
      </c>
      <c r="AI467" s="3">
        <f t="shared" si="186"/>
        <v>3.327111990948541E-8</v>
      </c>
      <c r="AJ467" s="3">
        <f t="shared" si="187"/>
        <v>9.270693869660948E-6</v>
      </c>
      <c r="AK467" s="3">
        <f t="shared" si="188"/>
        <v>2.2096736388110209E-4</v>
      </c>
      <c r="AL467" s="3">
        <f t="shared" si="192"/>
        <v>5.8814160496767832E-2</v>
      </c>
      <c r="AM467" s="3">
        <f t="shared" si="193"/>
        <v>0.24251630975414382</v>
      </c>
      <c r="AO467" s="4">
        <f t="shared" si="194"/>
        <v>75.748369024585614</v>
      </c>
    </row>
    <row r="468" spans="1:41" x14ac:dyDescent="0.25">
      <c r="A468" t="s">
        <v>1915</v>
      </c>
      <c r="B468">
        <v>668</v>
      </c>
      <c r="C468">
        <v>28</v>
      </c>
      <c r="D468">
        <v>23.8</v>
      </c>
      <c r="E468" s="1">
        <v>0.9</v>
      </c>
      <c r="F468" t="s">
        <v>1121</v>
      </c>
      <c r="G468" t="s">
        <v>228</v>
      </c>
      <c r="H468" t="s">
        <v>1916</v>
      </c>
      <c r="I468" t="s">
        <v>70</v>
      </c>
      <c r="J468" t="s">
        <v>64</v>
      </c>
      <c r="K468" t="s">
        <v>64</v>
      </c>
      <c r="L468" t="s">
        <v>70</v>
      </c>
      <c r="N468">
        <f t="shared" si="189"/>
        <v>22</v>
      </c>
      <c r="O468">
        <f t="shared" si="170"/>
        <v>6</v>
      </c>
      <c r="P468">
        <f t="shared" si="171"/>
        <v>634</v>
      </c>
      <c r="Q468">
        <f t="shared" si="172"/>
        <v>2</v>
      </c>
      <c r="R468">
        <f t="shared" si="173"/>
        <v>1</v>
      </c>
      <c r="S468">
        <f t="shared" si="174"/>
        <v>1</v>
      </c>
      <c r="T468">
        <f t="shared" si="175"/>
        <v>2</v>
      </c>
      <c r="U468" s="2">
        <f t="shared" si="182"/>
        <v>668</v>
      </c>
      <c r="W468" s="3">
        <f t="shared" si="190"/>
        <v>3.2934131736526949E-2</v>
      </c>
      <c r="X468" s="3">
        <f t="shared" si="176"/>
        <v>8.9820359281437123E-3</v>
      </c>
      <c r="Y468" s="3">
        <f t="shared" si="177"/>
        <v>0.94910179640718562</v>
      </c>
      <c r="Z468" s="3">
        <f t="shared" si="178"/>
        <v>2.9940119760479044E-3</v>
      </c>
      <c r="AA468" s="3">
        <f t="shared" si="179"/>
        <v>1.4970059880239522E-3</v>
      </c>
      <c r="AB468" s="3">
        <f t="shared" si="180"/>
        <v>1.4970059880239522E-3</v>
      </c>
      <c r="AC468" s="3">
        <f t="shared" si="181"/>
        <v>2.9940119760479044E-3</v>
      </c>
      <c r="AE468" s="3">
        <f t="shared" si="191"/>
        <v>5.9996507634553931E-3</v>
      </c>
      <c r="AF468" s="3">
        <f t="shared" si="183"/>
        <v>5.4713324064618067E-3</v>
      </c>
      <c r="AG468" s="3">
        <f t="shared" si="184"/>
        <v>4.7661979104342084E-2</v>
      </c>
      <c r="AH468" s="3">
        <f t="shared" si="185"/>
        <v>2.4198361960530157E-3</v>
      </c>
      <c r="AI468" s="3">
        <f t="shared" si="186"/>
        <v>7.0558552454588949E-9</v>
      </c>
      <c r="AJ468" s="3">
        <f t="shared" si="187"/>
        <v>2.3956087746544395E-6</v>
      </c>
      <c r="AK468" s="3">
        <f t="shared" si="188"/>
        <v>2.581408814948854E-4</v>
      </c>
      <c r="AL468" s="3">
        <f t="shared" si="192"/>
        <v>6.1813342016437081E-2</v>
      </c>
      <c r="AM468" s="3">
        <f t="shared" si="193"/>
        <v>0.24862289117544484</v>
      </c>
      <c r="AO468" s="4">
        <f t="shared" si="194"/>
        <v>75.137710882455508</v>
      </c>
    </row>
    <row r="469" spans="1:41" x14ac:dyDescent="0.25">
      <c r="A469" t="s">
        <v>1917</v>
      </c>
      <c r="B469">
        <v>453</v>
      </c>
      <c r="C469">
        <v>20</v>
      </c>
      <c r="D469">
        <v>22.6</v>
      </c>
      <c r="E469" s="1">
        <v>0.05</v>
      </c>
      <c r="F469" t="s">
        <v>1918</v>
      </c>
      <c r="G469" t="s">
        <v>1919</v>
      </c>
      <c r="H469" t="s">
        <v>1920</v>
      </c>
      <c r="I469" t="s">
        <v>1921</v>
      </c>
      <c r="J469" t="s">
        <v>22</v>
      </c>
      <c r="K469" t="s">
        <v>23</v>
      </c>
      <c r="L469" t="s">
        <v>1922</v>
      </c>
      <c r="N469">
        <f t="shared" si="189"/>
        <v>360</v>
      </c>
      <c r="O469">
        <f t="shared" si="170"/>
        <v>19</v>
      </c>
      <c r="P469">
        <f t="shared" si="171"/>
        <v>17</v>
      </c>
      <c r="Q469">
        <f t="shared" si="172"/>
        <v>34</v>
      </c>
      <c r="R469">
        <f t="shared" si="173"/>
        <v>0</v>
      </c>
      <c r="S469">
        <f t="shared" si="174"/>
        <v>2</v>
      </c>
      <c r="T469">
        <f t="shared" si="175"/>
        <v>21</v>
      </c>
      <c r="U469" s="2">
        <f t="shared" si="182"/>
        <v>453</v>
      </c>
      <c r="W469" s="3">
        <f t="shared" si="190"/>
        <v>0.79470198675496684</v>
      </c>
      <c r="X469" s="3">
        <f t="shared" si="176"/>
        <v>4.194260485651214E-2</v>
      </c>
      <c r="Y469" s="3">
        <f t="shared" si="177"/>
        <v>3.7527593818984545E-2</v>
      </c>
      <c r="Z469" s="3">
        <f t="shared" si="178"/>
        <v>7.505518763796909E-2</v>
      </c>
      <c r="AA469" s="3">
        <f t="shared" si="179"/>
        <v>0</v>
      </c>
      <c r="AB469" s="3">
        <f t="shared" si="180"/>
        <v>4.4150110375275938E-3</v>
      </c>
      <c r="AC469" s="3">
        <f t="shared" si="181"/>
        <v>4.6357615894039736E-2</v>
      </c>
      <c r="AE469" s="3">
        <f t="shared" si="191"/>
        <v>0.46828078163146786</v>
      </c>
      <c r="AF469" s="3">
        <f t="shared" si="183"/>
        <v>1.6816467596338766E-3</v>
      </c>
      <c r="AG469" s="3">
        <f t="shared" si="184"/>
        <v>0.48060660759295898</v>
      </c>
      <c r="AH469" s="3">
        <f t="shared" si="185"/>
        <v>5.2300694436367581E-4</v>
      </c>
      <c r="AI469" s="3">
        <f t="shared" si="186"/>
        <v>2.4995772096567872E-6</v>
      </c>
      <c r="AJ469" s="3">
        <f t="shared" si="187"/>
        <v>1.877529216412801E-6</v>
      </c>
      <c r="AK469" s="3">
        <f t="shared" si="188"/>
        <v>7.4511751017623286E-4</v>
      </c>
      <c r="AL469" s="3">
        <f t="shared" si="192"/>
        <v>0.95184153754502676</v>
      </c>
      <c r="AM469" s="3">
        <f t="shared" si="193"/>
        <v>0.97562366594144623</v>
      </c>
      <c r="AO469" s="4">
        <f t="shared" si="194"/>
        <v>2.4376334058553795</v>
      </c>
    </row>
    <row r="470" spans="1:41" x14ac:dyDescent="0.25">
      <c r="A470" t="s">
        <v>1923</v>
      </c>
      <c r="B470">
        <v>399</v>
      </c>
      <c r="C470">
        <v>19</v>
      </c>
      <c r="D470">
        <v>21</v>
      </c>
      <c r="E470" s="1">
        <v>0.91</v>
      </c>
      <c r="F470" t="s">
        <v>1924</v>
      </c>
      <c r="G470" t="s">
        <v>521</v>
      </c>
      <c r="H470" t="s">
        <v>1925</v>
      </c>
      <c r="I470" t="s">
        <v>1926</v>
      </c>
      <c r="J470" t="s">
        <v>22</v>
      </c>
      <c r="K470" t="s">
        <v>22</v>
      </c>
      <c r="L470" t="s">
        <v>176</v>
      </c>
      <c r="N470">
        <f t="shared" si="189"/>
        <v>6</v>
      </c>
      <c r="O470">
        <f t="shared" si="170"/>
        <v>5</v>
      </c>
      <c r="P470">
        <f t="shared" si="171"/>
        <v>340</v>
      </c>
      <c r="Q470">
        <f t="shared" si="172"/>
        <v>46</v>
      </c>
      <c r="R470">
        <f t="shared" si="173"/>
        <v>0</v>
      </c>
      <c r="S470">
        <f t="shared" si="174"/>
        <v>0</v>
      </c>
      <c r="T470">
        <f t="shared" si="175"/>
        <v>2</v>
      </c>
      <c r="U470" s="2">
        <f t="shared" si="182"/>
        <v>399</v>
      </c>
      <c r="W470" s="3">
        <f t="shared" si="190"/>
        <v>1.5037593984962405E-2</v>
      </c>
      <c r="X470" s="3">
        <f t="shared" si="176"/>
        <v>1.2531328320802004E-2</v>
      </c>
      <c r="Y470" s="3">
        <f t="shared" si="177"/>
        <v>0.85213032581453629</v>
      </c>
      <c r="Z470" s="3">
        <f t="shared" si="178"/>
        <v>0.11528822055137844</v>
      </c>
      <c r="AA470" s="3">
        <f t="shared" si="179"/>
        <v>0</v>
      </c>
      <c r="AB470" s="3">
        <f t="shared" si="180"/>
        <v>0</v>
      </c>
      <c r="AC470" s="3">
        <f t="shared" si="181"/>
        <v>5.0125313283208017E-3</v>
      </c>
      <c r="AE470" s="3">
        <f t="shared" si="191"/>
        <v>9.0923758436708118E-3</v>
      </c>
      <c r="AF470" s="3">
        <f t="shared" si="183"/>
        <v>4.9588585302691767E-3</v>
      </c>
      <c r="AG470" s="3">
        <f t="shared" si="184"/>
        <v>1.4724552204671344E-2</v>
      </c>
      <c r="AH470" s="3">
        <f t="shared" si="185"/>
        <v>3.9819101083556638E-3</v>
      </c>
      <c r="AI470" s="3">
        <f t="shared" si="186"/>
        <v>2.4995772096567872E-6</v>
      </c>
      <c r="AJ470" s="3">
        <f t="shared" si="187"/>
        <v>9.270693869660948E-6</v>
      </c>
      <c r="AK470" s="3">
        <f t="shared" si="188"/>
        <v>1.9735315675284133E-4</v>
      </c>
      <c r="AL470" s="3">
        <f t="shared" si="192"/>
        <v>3.2966820114799164E-2</v>
      </c>
      <c r="AM470" s="3">
        <f t="shared" si="193"/>
        <v>0.18156767365034771</v>
      </c>
      <c r="AO470" s="4">
        <f t="shared" si="194"/>
        <v>81.843232634965233</v>
      </c>
    </row>
    <row r="471" spans="1:41" x14ac:dyDescent="0.25">
      <c r="A471" t="s">
        <v>1927</v>
      </c>
      <c r="B471">
        <v>317</v>
      </c>
      <c r="C471">
        <v>15</v>
      </c>
      <c r="D471">
        <v>21.1</v>
      </c>
      <c r="E471" s="1">
        <v>0.47</v>
      </c>
      <c r="F471" t="s">
        <v>1928</v>
      </c>
      <c r="G471" t="s">
        <v>1929</v>
      </c>
      <c r="H471" t="s">
        <v>1930</v>
      </c>
      <c r="I471" t="s">
        <v>1931</v>
      </c>
      <c r="J471" t="s">
        <v>32</v>
      </c>
      <c r="K471" t="s">
        <v>22</v>
      </c>
      <c r="L471" t="s">
        <v>1932</v>
      </c>
      <c r="N471">
        <f t="shared" si="189"/>
        <v>77</v>
      </c>
      <c r="O471">
        <f t="shared" si="170"/>
        <v>63</v>
      </c>
      <c r="P471">
        <f t="shared" si="171"/>
        <v>135</v>
      </c>
      <c r="Q471">
        <f t="shared" si="172"/>
        <v>31</v>
      </c>
      <c r="R471">
        <f t="shared" si="173"/>
        <v>1</v>
      </c>
      <c r="S471">
        <f t="shared" si="174"/>
        <v>0</v>
      </c>
      <c r="T471">
        <f t="shared" si="175"/>
        <v>10</v>
      </c>
      <c r="U471" s="2">
        <f t="shared" si="182"/>
        <v>317</v>
      </c>
      <c r="W471" s="3">
        <f t="shared" si="190"/>
        <v>0.24290220820189273</v>
      </c>
      <c r="X471" s="3">
        <f t="shared" si="176"/>
        <v>0.19873817034700317</v>
      </c>
      <c r="Y471" s="3">
        <f t="shared" si="177"/>
        <v>0.42586750788643535</v>
      </c>
      <c r="Z471" s="3">
        <f t="shared" si="178"/>
        <v>9.7791798107255523E-2</v>
      </c>
      <c r="AA471" s="3">
        <f t="shared" si="179"/>
        <v>3.1545741324921135E-3</v>
      </c>
      <c r="AB471" s="3">
        <f t="shared" si="180"/>
        <v>0</v>
      </c>
      <c r="AC471" s="3">
        <f t="shared" si="181"/>
        <v>3.1545741324921134E-2</v>
      </c>
      <c r="AE471" s="3">
        <f t="shared" si="191"/>
        <v>1.7559076043567826E-2</v>
      </c>
      <c r="AF471" s="3">
        <f t="shared" si="183"/>
        <v>1.3406786593476936E-2</v>
      </c>
      <c r="AG471" s="3">
        <f t="shared" si="184"/>
        <v>9.2975018469333162E-2</v>
      </c>
      <c r="AH471" s="3">
        <f t="shared" si="185"/>
        <v>2.079903181514743E-3</v>
      </c>
      <c r="AI471" s="3">
        <f t="shared" si="186"/>
        <v>2.4761194169797965E-6</v>
      </c>
      <c r="AJ471" s="3">
        <f t="shared" si="187"/>
        <v>9.270693869660948E-6</v>
      </c>
      <c r="AK471" s="3">
        <f t="shared" si="188"/>
        <v>1.5587437836309155E-4</v>
      </c>
      <c r="AL471" s="3">
        <f t="shared" si="192"/>
        <v>0.12618840547954241</v>
      </c>
      <c r="AM471" s="3">
        <f t="shared" si="193"/>
        <v>0.35523007400773715</v>
      </c>
      <c r="AO471" s="4">
        <f t="shared" si="194"/>
        <v>64.476992599226293</v>
      </c>
    </row>
    <row r="472" spans="1:41" x14ac:dyDescent="0.25">
      <c r="A472" t="s">
        <v>1933</v>
      </c>
      <c r="B472">
        <v>943</v>
      </c>
      <c r="C472">
        <v>40</v>
      </c>
      <c r="D472">
        <v>23.5</v>
      </c>
      <c r="E472" s="1">
        <v>0.89</v>
      </c>
      <c r="F472" t="s">
        <v>1934</v>
      </c>
      <c r="G472" t="s">
        <v>22</v>
      </c>
      <c r="H472" t="s">
        <v>1935</v>
      </c>
      <c r="I472" t="s">
        <v>22</v>
      </c>
      <c r="J472" t="s">
        <v>64</v>
      </c>
      <c r="K472" t="s">
        <v>22</v>
      </c>
      <c r="L472" t="s">
        <v>338</v>
      </c>
      <c r="N472">
        <f t="shared" si="189"/>
        <v>12</v>
      </c>
      <c r="O472">
        <f t="shared" si="170"/>
        <v>0</v>
      </c>
      <c r="P472">
        <f t="shared" si="171"/>
        <v>928</v>
      </c>
      <c r="Q472">
        <f t="shared" si="172"/>
        <v>0</v>
      </c>
      <c r="R472">
        <f t="shared" si="173"/>
        <v>1</v>
      </c>
      <c r="S472">
        <f t="shared" si="174"/>
        <v>0</v>
      </c>
      <c r="T472">
        <f t="shared" si="175"/>
        <v>2</v>
      </c>
      <c r="U472" s="2">
        <f t="shared" si="182"/>
        <v>943</v>
      </c>
      <c r="W472" s="3">
        <f t="shared" si="190"/>
        <v>1.2725344644750796E-2</v>
      </c>
      <c r="X472" s="3">
        <f t="shared" si="176"/>
        <v>0</v>
      </c>
      <c r="Y472" s="3">
        <f t="shared" si="177"/>
        <v>0.98409331919406151</v>
      </c>
      <c r="Z472" s="3">
        <f t="shared" si="178"/>
        <v>0</v>
      </c>
      <c r="AA472" s="3">
        <f t="shared" si="179"/>
        <v>1.0604453870625664E-3</v>
      </c>
      <c r="AB472" s="3">
        <f t="shared" si="180"/>
        <v>0</v>
      </c>
      <c r="AC472" s="3">
        <f t="shared" si="181"/>
        <v>2.1208907741251328E-3</v>
      </c>
      <c r="AE472" s="3">
        <f t="shared" si="191"/>
        <v>9.5386865581596151E-3</v>
      </c>
      <c r="AF472" s="3">
        <f t="shared" si="183"/>
        <v>6.8807840252619193E-3</v>
      </c>
      <c r="AG472" s="3">
        <f t="shared" si="184"/>
        <v>6.4164820897322686E-2</v>
      </c>
      <c r="AH472" s="3">
        <f t="shared" si="185"/>
        <v>2.7233621635409178E-3</v>
      </c>
      <c r="AI472" s="3">
        <f t="shared" si="186"/>
        <v>2.7098244220381463E-7</v>
      </c>
      <c r="AJ472" s="3">
        <f t="shared" si="187"/>
        <v>9.270693869660948E-6</v>
      </c>
      <c r="AK472" s="3">
        <f t="shared" si="188"/>
        <v>2.8695968541670586E-4</v>
      </c>
      <c r="AL472" s="3">
        <f t="shared" si="192"/>
        <v>8.3604155006013731E-2</v>
      </c>
      <c r="AM472" s="3">
        <f t="shared" si="193"/>
        <v>0.28914383100113639</v>
      </c>
      <c r="AO472" s="4">
        <f t="shared" si="194"/>
        <v>71.085616899886361</v>
      </c>
    </row>
    <row r="473" spans="1:41" x14ac:dyDescent="0.25">
      <c r="A473" t="s">
        <v>1936</v>
      </c>
      <c r="B473">
        <v>949</v>
      </c>
      <c r="C473">
        <v>40</v>
      </c>
      <c r="D473">
        <v>23.7</v>
      </c>
      <c r="E473" s="1">
        <v>0.96</v>
      </c>
      <c r="F473" t="s">
        <v>1937</v>
      </c>
      <c r="G473" t="s">
        <v>1938</v>
      </c>
      <c r="H473" t="s">
        <v>1939</v>
      </c>
      <c r="I473" t="s">
        <v>22</v>
      </c>
      <c r="J473" t="s">
        <v>22</v>
      </c>
      <c r="K473" t="s">
        <v>22</v>
      </c>
      <c r="L473" t="s">
        <v>551</v>
      </c>
      <c r="N473">
        <f t="shared" si="189"/>
        <v>36</v>
      </c>
      <c r="O473">
        <f t="shared" ref="O473:O536" si="195">INT(LEFT(G473,FIND(" ",G473)-1))</f>
        <v>98</v>
      </c>
      <c r="P473">
        <f t="shared" ref="P473:P536" si="196">INT(LEFT(H473,FIND(" ",H473)-1))</f>
        <v>807</v>
      </c>
      <c r="Q473">
        <f t="shared" ref="Q473:Q536" si="197">INT(LEFT(I473,FIND(" ",I473)-1))</f>
        <v>0</v>
      </c>
      <c r="R473">
        <f t="shared" ref="R473:R536" si="198">INT(LEFT(J473,FIND(" ",J473)-1))</f>
        <v>0</v>
      </c>
      <c r="S473">
        <f t="shared" ref="S473:S536" si="199">INT(LEFT(K473,FIND(" ",K473)-1))</f>
        <v>0</v>
      </c>
      <c r="T473">
        <f t="shared" ref="T473:T536" si="200">INT(LEFT(L473,FIND(" ",L473)-1))</f>
        <v>8</v>
      </c>
      <c r="U473" s="2">
        <f t="shared" si="182"/>
        <v>949</v>
      </c>
      <c r="W473" s="3">
        <f t="shared" si="190"/>
        <v>3.7934668071654375E-2</v>
      </c>
      <c r="X473" s="3">
        <f t="shared" ref="X473:X536" si="201">O473/$U473</f>
        <v>0.10326659641728135</v>
      </c>
      <c r="Y473" s="3">
        <f t="shared" ref="Y473:Y536" si="202">P473/$U473</f>
        <v>0.85036880927291891</v>
      </c>
      <c r="Z473" s="3">
        <f t="shared" ref="Z473:Z536" si="203">Q473/$U473</f>
        <v>0</v>
      </c>
      <c r="AA473" s="3">
        <f t="shared" ref="AA473:AA536" si="204">R473/$U473</f>
        <v>0</v>
      </c>
      <c r="AB473" s="3">
        <f t="shared" ref="AB473:AB536" si="205">S473/$U473</f>
        <v>0</v>
      </c>
      <c r="AC473" s="3">
        <f t="shared" ref="AC473:AC536" si="206">T473/$U473</f>
        <v>8.4299262381454156E-3</v>
      </c>
      <c r="AE473" s="3">
        <f t="shared" si="191"/>
        <v>5.2499989150404137E-3</v>
      </c>
      <c r="AF473" s="3">
        <f t="shared" si="183"/>
        <v>4.1274412264203898E-4</v>
      </c>
      <c r="AG473" s="3">
        <f t="shared" si="184"/>
        <v>1.4300153520551258E-2</v>
      </c>
      <c r="AH473" s="3">
        <f t="shared" si="185"/>
        <v>2.7233621635409178E-3</v>
      </c>
      <c r="AI473" s="3">
        <f t="shared" si="186"/>
        <v>2.4995772096567872E-6</v>
      </c>
      <c r="AJ473" s="3">
        <f t="shared" si="187"/>
        <v>9.270693869660948E-6</v>
      </c>
      <c r="AK473" s="3">
        <f t="shared" si="188"/>
        <v>1.1301495031166066E-4</v>
      </c>
      <c r="AL473" s="3">
        <f t="shared" si="192"/>
        <v>2.2811043943165608E-2</v>
      </c>
      <c r="AM473" s="3">
        <f t="shared" si="193"/>
        <v>0.15103325442817422</v>
      </c>
      <c r="AO473" s="4">
        <f t="shared" si="194"/>
        <v>84.896674557182578</v>
      </c>
    </row>
    <row r="474" spans="1:41" x14ac:dyDescent="0.25">
      <c r="A474" t="s">
        <v>1940</v>
      </c>
      <c r="B474">
        <v>562</v>
      </c>
      <c r="C474">
        <v>22</v>
      </c>
      <c r="D474">
        <v>25.5</v>
      </c>
      <c r="E474" s="1">
        <v>0.97</v>
      </c>
      <c r="F474" t="s">
        <v>45</v>
      </c>
      <c r="G474" t="s">
        <v>1941</v>
      </c>
      <c r="H474" t="s">
        <v>1942</v>
      </c>
      <c r="I474" t="s">
        <v>20</v>
      </c>
      <c r="J474" t="s">
        <v>22</v>
      </c>
      <c r="K474" t="s">
        <v>22</v>
      </c>
      <c r="L474" t="s">
        <v>44</v>
      </c>
      <c r="N474">
        <f t="shared" si="189"/>
        <v>3</v>
      </c>
      <c r="O474">
        <f t="shared" si="195"/>
        <v>39</v>
      </c>
      <c r="P474">
        <f t="shared" si="196"/>
        <v>510</v>
      </c>
      <c r="Q474">
        <f t="shared" si="197"/>
        <v>1</v>
      </c>
      <c r="R474">
        <f t="shared" si="198"/>
        <v>0</v>
      </c>
      <c r="S474">
        <f t="shared" si="199"/>
        <v>0</v>
      </c>
      <c r="T474">
        <f t="shared" si="200"/>
        <v>9</v>
      </c>
      <c r="U474" s="2">
        <f t="shared" si="182"/>
        <v>562</v>
      </c>
      <c r="W474" s="3">
        <f t="shared" si="190"/>
        <v>5.3380782918149468E-3</v>
      </c>
      <c r="X474" s="3">
        <f t="shared" si="201"/>
        <v>6.9395017793594305E-2</v>
      </c>
      <c r="Y474" s="3">
        <f t="shared" si="202"/>
        <v>0.90747330960854089</v>
      </c>
      <c r="Z474" s="3">
        <f t="shared" si="203"/>
        <v>1.7793594306049821E-3</v>
      </c>
      <c r="AA474" s="3">
        <f t="shared" si="204"/>
        <v>0</v>
      </c>
      <c r="AB474" s="3">
        <f t="shared" si="205"/>
        <v>0</v>
      </c>
      <c r="AC474" s="3">
        <f t="shared" si="206"/>
        <v>1.601423487544484E-2</v>
      </c>
      <c r="AE474" s="3">
        <f t="shared" si="191"/>
        <v>1.1036230723625006E-2</v>
      </c>
      <c r="AF474" s="3">
        <f t="shared" si="183"/>
        <v>1.8375086498164709E-4</v>
      </c>
      <c r="AG474" s="3">
        <f t="shared" si="184"/>
        <v>3.1218560882241793E-2</v>
      </c>
      <c r="AH474" s="3">
        <f t="shared" si="185"/>
        <v>2.5408135413231203E-3</v>
      </c>
      <c r="AI474" s="3">
        <f t="shared" si="186"/>
        <v>2.4995772096567872E-6</v>
      </c>
      <c r="AJ474" s="3">
        <f t="shared" si="187"/>
        <v>9.270693869660948E-6</v>
      </c>
      <c r="AK474" s="3">
        <f t="shared" si="188"/>
        <v>9.2814081388237915E-6</v>
      </c>
      <c r="AL474" s="3">
        <f t="shared" si="192"/>
        <v>4.5000407691389709E-2</v>
      </c>
      <c r="AM474" s="3">
        <f t="shared" si="193"/>
        <v>0.21213299529160878</v>
      </c>
      <c r="AO474" s="4">
        <f t="shared" si="194"/>
        <v>78.786700470839122</v>
      </c>
    </row>
    <row r="475" spans="1:41" x14ac:dyDescent="0.25">
      <c r="A475" t="s">
        <v>1943</v>
      </c>
      <c r="B475">
        <v>653</v>
      </c>
      <c r="C475">
        <v>28</v>
      </c>
      <c r="D475">
        <v>23.3</v>
      </c>
      <c r="E475" s="1">
        <v>0.93</v>
      </c>
      <c r="F475" t="s">
        <v>1944</v>
      </c>
      <c r="G475" t="s">
        <v>20</v>
      </c>
      <c r="H475" t="s">
        <v>1945</v>
      </c>
      <c r="I475" t="s">
        <v>22</v>
      </c>
      <c r="J475" t="s">
        <v>22</v>
      </c>
      <c r="K475" t="s">
        <v>20</v>
      </c>
      <c r="L475" t="s">
        <v>255</v>
      </c>
      <c r="N475">
        <f t="shared" si="189"/>
        <v>39</v>
      </c>
      <c r="O475">
        <f t="shared" si="195"/>
        <v>1</v>
      </c>
      <c r="P475">
        <f t="shared" si="196"/>
        <v>607</v>
      </c>
      <c r="Q475">
        <f t="shared" si="197"/>
        <v>0</v>
      </c>
      <c r="R475">
        <f t="shared" si="198"/>
        <v>0</v>
      </c>
      <c r="S475">
        <f t="shared" si="199"/>
        <v>1</v>
      </c>
      <c r="T475">
        <f t="shared" si="200"/>
        <v>5</v>
      </c>
      <c r="U475" s="2">
        <f t="shared" si="182"/>
        <v>653</v>
      </c>
      <c r="W475" s="3">
        <f t="shared" si="190"/>
        <v>5.9724349157733538E-2</v>
      </c>
      <c r="X475" s="3">
        <f t="shared" si="201"/>
        <v>1.5313935681470138E-3</v>
      </c>
      <c r="Y475" s="3">
        <f t="shared" si="202"/>
        <v>0.92955589586523735</v>
      </c>
      <c r="Z475" s="3">
        <f t="shared" si="203"/>
        <v>0</v>
      </c>
      <c r="AA475" s="3">
        <f t="shared" si="204"/>
        <v>0</v>
      </c>
      <c r="AB475" s="3">
        <f t="shared" si="205"/>
        <v>1.5313935681470138E-3</v>
      </c>
      <c r="AC475" s="3">
        <f t="shared" si="206"/>
        <v>7.656967840735069E-3</v>
      </c>
      <c r="AE475" s="3">
        <f t="shared" si="191"/>
        <v>2.5671646651722934E-3</v>
      </c>
      <c r="AF475" s="3">
        <f t="shared" si="183"/>
        <v>6.6290694934807931E-3</v>
      </c>
      <c r="AG475" s="3">
        <f t="shared" si="184"/>
        <v>3.9509646443054137E-2</v>
      </c>
      <c r="AH475" s="3">
        <f t="shared" si="185"/>
        <v>2.7233621635409178E-3</v>
      </c>
      <c r="AI475" s="3">
        <f t="shared" si="186"/>
        <v>2.4995772096567872E-6</v>
      </c>
      <c r="AJ475" s="3">
        <f t="shared" si="187"/>
        <v>2.2903427772546909E-6</v>
      </c>
      <c r="AK475" s="3">
        <f t="shared" si="188"/>
        <v>1.3004682299724675E-4</v>
      </c>
      <c r="AL475" s="3">
        <f t="shared" si="192"/>
        <v>5.1564079508232302E-2</v>
      </c>
      <c r="AM475" s="3">
        <f t="shared" si="193"/>
        <v>0.22707725449333824</v>
      </c>
      <c r="AO475" s="4">
        <f t="shared" si="194"/>
        <v>77.292274550666178</v>
      </c>
    </row>
    <row r="476" spans="1:41" x14ac:dyDescent="0.25">
      <c r="A476" t="s">
        <v>1946</v>
      </c>
      <c r="B476">
        <v>622</v>
      </c>
      <c r="C476">
        <v>26</v>
      </c>
      <c r="D476">
        <v>23.9</v>
      </c>
      <c r="E476" s="1">
        <v>0.9</v>
      </c>
      <c r="F476" t="s">
        <v>402</v>
      </c>
      <c r="G476" t="s">
        <v>1434</v>
      </c>
      <c r="H476" t="s">
        <v>1947</v>
      </c>
      <c r="I476" t="s">
        <v>45</v>
      </c>
      <c r="J476" t="s">
        <v>22</v>
      </c>
      <c r="K476" t="s">
        <v>70</v>
      </c>
      <c r="L476" t="s">
        <v>45</v>
      </c>
      <c r="N476">
        <f t="shared" si="189"/>
        <v>13</v>
      </c>
      <c r="O476">
        <f t="shared" si="195"/>
        <v>7</v>
      </c>
      <c r="P476">
        <f t="shared" si="196"/>
        <v>594</v>
      </c>
      <c r="Q476">
        <f t="shared" si="197"/>
        <v>3</v>
      </c>
      <c r="R476">
        <f t="shared" si="198"/>
        <v>0</v>
      </c>
      <c r="S476">
        <f t="shared" si="199"/>
        <v>2</v>
      </c>
      <c r="T476">
        <f t="shared" si="200"/>
        <v>3</v>
      </c>
      <c r="U476" s="2">
        <f t="shared" si="182"/>
        <v>622</v>
      </c>
      <c r="W476" s="3">
        <f t="shared" si="190"/>
        <v>2.0900321543408359E-2</v>
      </c>
      <c r="X476" s="3">
        <f t="shared" si="201"/>
        <v>1.1254019292604502E-2</v>
      </c>
      <c r="Y476" s="3">
        <f t="shared" si="202"/>
        <v>0.954983922829582</v>
      </c>
      <c r="Z476" s="3">
        <f t="shared" si="203"/>
        <v>4.8231511254019296E-3</v>
      </c>
      <c r="AA476" s="3">
        <f t="shared" si="204"/>
        <v>0</v>
      </c>
      <c r="AB476" s="3">
        <f t="shared" si="205"/>
        <v>3.2154340836012861E-3</v>
      </c>
      <c r="AC476" s="3">
        <f t="shared" si="206"/>
        <v>4.8231511254019296E-3</v>
      </c>
      <c r="AE476" s="3">
        <f t="shared" si="191"/>
        <v>8.0086789532743362E-3</v>
      </c>
      <c r="AF476" s="3">
        <f t="shared" si="183"/>
        <v>5.1403841141681441E-3</v>
      </c>
      <c r="AG476" s="3">
        <f t="shared" si="184"/>
        <v>5.0264905921491666E-2</v>
      </c>
      <c r="AH476" s="3">
        <f t="shared" si="185"/>
        <v>2.2432245397871952E-3</v>
      </c>
      <c r="AI476" s="3">
        <f t="shared" si="186"/>
        <v>2.4995772096567872E-6</v>
      </c>
      <c r="AJ476" s="3">
        <f t="shared" si="187"/>
        <v>2.9122333046758202E-8</v>
      </c>
      <c r="AK476" s="3">
        <f t="shared" si="188"/>
        <v>2.027099401760349E-4</v>
      </c>
      <c r="AL476" s="3">
        <f t="shared" si="192"/>
        <v>6.5862432168440066E-2</v>
      </c>
      <c r="AM476" s="3">
        <f t="shared" si="193"/>
        <v>0.25663677088141534</v>
      </c>
      <c r="AO476" s="4">
        <f t="shared" si="194"/>
        <v>74.336322911858474</v>
      </c>
    </row>
    <row r="477" spans="1:41" x14ac:dyDescent="0.25">
      <c r="A477" t="s">
        <v>1948</v>
      </c>
      <c r="B477">
        <v>621</v>
      </c>
      <c r="C477">
        <v>27</v>
      </c>
      <c r="D477">
        <v>23</v>
      </c>
      <c r="E477" s="1">
        <v>0.9</v>
      </c>
      <c r="F477" t="s">
        <v>1949</v>
      </c>
      <c r="G477" t="s">
        <v>45</v>
      </c>
      <c r="H477" t="s">
        <v>1950</v>
      </c>
      <c r="I477" t="s">
        <v>20</v>
      </c>
      <c r="J477" t="s">
        <v>20</v>
      </c>
      <c r="K477" t="s">
        <v>22</v>
      </c>
      <c r="L477" t="s">
        <v>70</v>
      </c>
      <c r="N477">
        <f t="shared" si="189"/>
        <v>12</v>
      </c>
      <c r="O477">
        <f t="shared" si="195"/>
        <v>3</v>
      </c>
      <c r="P477">
        <f t="shared" si="196"/>
        <v>602</v>
      </c>
      <c r="Q477">
        <f t="shared" si="197"/>
        <v>1</v>
      </c>
      <c r="R477">
        <f t="shared" si="198"/>
        <v>1</v>
      </c>
      <c r="S477">
        <f t="shared" si="199"/>
        <v>0</v>
      </c>
      <c r="T477">
        <f t="shared" si="200"/>
        <v>2</v>
      </c>
      <c r="U477" s="2">
        <f t="shared" si="182"/>
        <v>621</v>
      </c>
      <c r="W477" s="3">
        <f t="shared" si="190"/>
        <v>1.932367149758454E-2</v>
      </c>
      <c r="X477" s="3">
        <f t="shared" si="201"/>
        <v>4.830917874396135E-3</v>
      </c>
      <c r="Y477" s="3">
        <f t="shared" si="202"/>
        <v>0.96940418679549112</v>
      </c>
      <c r="Z477" s="3">
        <f t="shared" si="203"/>
        <v>1.6103059581320451E-3</v>
      </c>
      <c r="AA477" s="3">
        <f t="shared" si="204"/>
        <v>1.6103059581320451E-3</v>
      </c>
      <c r="AB477" s="3">
        <f t="shared" si="205"/>
        <v>0</v>
      </c>
      <c r="AC477" s="3">
        <f t="shared" si="206"/>
        <v>3.2206119162640902E-3</v>
      </c>
      <c r="AE477" s="3">
        <f t="shared" si="191"/>
        <v>8.2933574596107604E-3</v>
      </c>
      <c r="AF477" s="3">
        <f t="shared" si="183"/>
        <v>6.1026677694801489E-3</v>
      </c>
      <c r="AG477" s="3">
        <f t="shared" si="184"/>
        <v>5.6938849081466666E-2</v>
      </c>
      <c r="AH477" s="3">
        <f t="shared" si="185"/>
        <v>2.557884902415515E-3</v>
      </c>
      <c r="AI477" s="3">
        <f t="shared" si="186"/>
        <v>8.5853874104756188E-10</v>
      </c>
      <c r="AJ477" s="3">
        <f t="shared" si="187"/>
        <v>9.270693869660948E-6</v>
      </c>
      <c r="AK477" s="3">
        <f t="shared" si="188"/>
        <v>2.5091077384165251E-4</v>
      </c>
      <c r="AL477" s="3">
        <f t="shared" si="192"/>
        <v>7.4152941539223138E-2</v>
      </c>
      <c r="AM477" s="3">
        <f t="shared" si="193"/>
        <v>0.27231037721545454</v>
      </c>
      <c r="AO477" s="4">
        <f t="shared" si="194"/>
        <v>72.768962278454552</v>
      </c>
    </row>
    <row r="478" spans="1:41" x14ac:dyDescent="0.25">
      <c r="A478" t="s">
        <v>1951</v>
      </c>
      <c r="B478">
        <v>736</v>
      </c>
      <c r="C478">
        <v>28</v>
      </c>
      <c r="D478">
        <v>26.2</v>
      </c>
      <c r="E478" s="1">
        <v>0.77</v>
      </c>
      <c r="F478" t="s">
        <v>1952</v>
      </c>
      <c r="G478" t="s">
        <v>498</v>
      </c>
      <c r="H478" t="s">
        <v>1953</v>
      </c>
      <c r="I478" t="s">
        <v>756</v>
      </c>
      <c r="J478" t="s">
        <v>22</v>
      </c>
      <c r="K478" t="s">
        <v>22</v>
      </c>
      <c r="L478" t="s">
        <v>52</v>
      </c>
      <c r="N478">
        <f t="shared" si="189"/>
        <v>51</v>
      </c>
      <c r="O478">
        <f t="shared" si="195"/>
        <v>10</v>
      </c>
      <c r="P478">
        <f t="shared" si="196"/>
        <v>620</v>
      </c>
      <c r="Q478">
        <f t="shared" si="197"/>
        <v>49</v>
      </c>
      <c r="R478">
        <f t="shared" si="198"/>
        <v>0</v>
      </c>
      <c r="S478">
        <f t="shared" si="199"/>
        <v>0</v>
      </c>
      <c r="T478">
        <f t="shared" si="200"/>
        <v>6</v>
      </c>
      <c r="U478" s="2">
        <f t="shared" si="182"/>
        <v>736</v>
      </c>
      <c r="W478" s="3">
        <f t="shared" si="190"/>
        <v>6.9293478260869568E-2</v>
      </c>
      <c r="X478" s="3">
        <f t="shared" si="201"/>
        <v>1.358695652173913E-2</v>
      </c>
      <c r="Y478" s="3">
        <f t="shared" si="202"/>
        <v>0.84239130434782605</v>
      </c>
      <c r="Z478" s="3">
        <f t="shared" si="203"/>
        <v>6.6576086956521743E-2</v>
      </c>
      <c r="AA478" s="3">
        <f t="shared" si="204"/>
        <v>0</v>
      </c>
      <c r="AB478" s="3">
        <f t="shared" si="205"/>
        <v>0</v>
      </c>
      <c r="AC478" s="3">
        <f t="shared" si="206"/>
        <v>8.152173913043478E-3</v>
      </c>
      <c r="AE478" s="3">
        <f t="shared" si="191"/>
        <v>1.6890510334446368E-3</v>
      </c>
      <c r="AF478" s="3">
        <f t="shared" si="183"/>
        <v>4.8112999722798025E-3</v>
      </c>
      <c r="AG478" s="3">
        <f t="shared" si="184"/>
        <v>1.2455842184388411E-2</v>
      </c>
      <c r="AH478" s="3">
        <f t="shared" si="185"/>
        <v>2.0707913383469472E-4</v>
      </c>
      <c r="AI478" s="3">
        <f t="shared" si="186"/>
        <v>2.4995772096567872E-6</v>
      </c>
      <c r="AJ478" s="3">
        <f t="shared" si="187"/>
        <v>9.270693869660948E-6</v>
      </c>
      <c r="AK478" s="3">
        <f t="shared" si="188"/>
        <v>1.1899758271697882E-4</v>
      </c>
      <c r="AL478" s="3">
        <f t="shared" si="192"/>
        <v>1.9294040177743846E-2</v>
      </c>
      <c r="AM478" s="3">
        <f t="shared" si="193"/>
        <v>0.13890298836865911</v>
      </c>
      <c r="AO478" s="4">
        <f t="shared" si="194"/>
        <v>86.109701163134091</v>
      </c>
    </row>
    <row r="479" spans="1:41" x14ac:dyDescent="0.25">
      <c r="A479" t="s">
        <v>1954</v>
      </c>
      <c r="B479" s="2">
        <v>1047</v>
      </c>
      <c r="C479">
        <v>42</v>
      </c>
      <c r="D479">
        <v>24.9</v>
      </c>
      <c r="E479" s="1">
        <v>0.9</v>
      </c>
      <c r="F479" t="s">
        <v>1955</v>
      </c>
      <c r="G479" t="s">
        <v>64</v>
      </c>
      <c r="H479" t="s">
        <v>1956</v>
      </c>
      <c r="I479" t="s">
        <v>64</v>
      </c>
      <c r="J479" t="s">
        <v>22</v>
      </c>
      <c r="K479" t="s">
        <v>22</v>
      </c>
      <c r="L479" t="s">
        <v>172</v>
      </c>
      <c r="N479">
        <f t="shared" si="189"/>
        <v>12</v>
      </c>
      <c r="O479">
        <f t="shared" si="195"/>
        <v>1</v>
      </c>
      <c r="P479">
        <f t="shared" si="196"/>
        <v>1030</v>
      </c>
      <c r="Q479">
        <f t="shared" si="197"/>
        <v>1</v>
      </c>
      <c r="R479">
        <f t="shared" si="198"/>
        <v>0</v>
      </c>
      <c r="S479">
        <f t="shared" si="199"/>
        <v>0</v>
      </c>
      <c r="T479">
        <f t="shared" si="200"/>
        <v>3</v>
      </c>
      <c r="U479" s="2">
        <f t="shared" si="182"/>
        <v>1047</v>
      </c>
      <c r="W479" s="3">
        <f t="shared" si="190"/>
        <v>1.1461318051575931E-2</v>
      </c>
      <c r="X479" s="3">
        <f t="shared" si="201"/>
        <v>9.5510983763132757E-4</v>
      </c>
      <c r="Y479" s="3">
        <f t="shared" si="202"/>
        <v>0.98376313276026739</v>
      </c>
      <c r="Z479" s="3">
        <f t="shared" si="203"/>
        <v>9.5510983763132757E-4</v>
      </c>
      <c r="AA479" s="3">
        <f t="shared" si="204"/>
        <v>0</v>
      </c>
      <c r="AB479" s="3">
        <f t="shared" si="205"/>
        <v>0</v>
      </c>
      <c r="AC479" s="3">
        <f t="shared" si="206"/>
        <v>2.8653295128939827E-3</v>
      </c>
      <c r="AE479" s="3">
        <f t="shared" si="191"/>
        <v>9.7871896686645993E-3</v>
      </c>
      <c r="AF479" s="3">
        <f t="shared" si="183"/>
        <v>6.7232425992986046E-3</v>
      </c>
      <c r="AG479" s="3">
        <f t="shared" si="184"/>
        <v>6.3997652349044074E-2</v>
      </c>
      <c r="AH479" s="3">
        <f t="shared" si="185"/>
        <v>2.624587975117445E-3</v>
      </c>
      <c r="AI479" s="3">
        <f t="shared" si="186"/>
        <v>2.4995772096567872E-6</v>
      </c>
      <c r="AJ479" s="3">
        <f t="shared" si="187"/>
        <v>9.270693869660948E-6</v>
      </c>
      <c r="AK479" s="3">
        <f t="shared" si="188"/>
        <v>2.6229246201235872E-4</v>
      </c>
      <c r="AL479" s="3">
        <f t="shared" si="192"/>
        <v>8.3406735325216405E-2</v>
      </c>
      <c r="AM479" s="3">
        <f t="shared" si="193"/>
        <v>0.28880224259035181</v>
      </c>
      <c r="AO479" s="4">
        <f t="shared" si="194"/>
        <v>71.119775740964826</v>
      </c>
    </row>
    <row r="480" spans="1:41" x14ac:dyDescent="0.25">
      <c r="A480" t="s">
        <v>1957</v>
      </c>
      <c r="B480">
        <v>270</v>
      </c>
      <c r="C480">
        <v>12</v>
      </c>
      <c r="D480">
        <v>22.5</v>
      </c>
      <c r="E480" s="1">
        <v>0.8</v>
      </c>
      <c r="F480" t="s">
        <v>1958</v>
      </c>
      <c r="G480" t="s">
        <v>1959</v>
      </c>
      <c r="H480" t="s">
        <v>1960</v>
      </c>
      <c r="I480" t="s">
        <v>1961</v>
      </c>
      <c r="J480" t="s">
        <v>33</v>
      </c>
      <c r="K480" t="s">
        <v>22</v>
      </c>
      <c r="L480" t="s">
        <v>1962</v>
      </c>
      <c r="N480">
        <f t="shared" si="189"/>
        <v>9</v>
      </c>
      <c r="O480">
        <f t="shared" si="195"/>
        <v>5</v>
      </c>
      <c r="P480">
        <f t="shared" si="196"/>
        <v>236</v>
      </c>
      <c r="Q480">
        <f t="shared" si="197"/>
        <v>15</v>
      </c>
      <c r="R480">
        <f t="shared" si="198"/>
        <v>2</v>
      </c>
      <c r="S480">
        <f t="shared" si="199"/>
        <v>0</v>
      </c>
      <c r="T480">
        <f t="shared" si="200"/>
        <v>3</v>
      </c>
      <c r="U480" s="2">
        <f t="shared" si="182"/>
        <v>270</v>
      </c>
      <c r="W480" s="3">
        <f t="shared" si="190"/>
        <v>3.3333333333333333E-2</v>
      </c>
      <c r="X480" s="3">
        <f t="shared" si="201"/>
        <v>1.8518518518518517E-2</v>
      </c>
      <c r="Y480" s="3">
        <f t="shared" si="202"/>
        <v>0.87407407407407411</v>
      </c>
      <c r="Z480" s="3">
        <f t="shared" si="203"/>
        <v>5.5555555555555552E-2</v>
      </c>
      <c r="AA480" s="3">
        <f t="shared" si="204"/>
        <v>7.4074074074074077E-3</v>
      </c>
      <c r="AB480" s="3">
        <f t="shared" si="205"/>
        <v>0</v>
      </c>
      <c r="AC480" s="3">
        <f t="shared" si="206"/>
        <v>1.1111111111111112E-2</v>
      </c>
      <c r="AE480" s="3">
        <f t="shared" si="191"/>
        <v>5.9379678797981195E-3</v>
      </c>
      <c r="AF480" s="3">
        <f t="shared" si="183"/>
        <v>4.1514791307673948E-3</v>
      </c>
      <c r="AG480" s="3">
        <f t="shared" si="184"/>
        <v>2.0531598282190231E-2</v>
      </c>
      <c r="AH480" s="3">
        <f t="shared" si="185"/>
        <v>1.1354965682501363E-5</v>
      </c>
      <c r="AI480" s="3">
        <f t="shared" si="186"/>
        <v>3.3946963540298923E-5</v>
      </c>
      <c r="AJ480" s="3">
        <f t="shared" si="187"/>
        <v>9.270693869660948E-6</v>
      </c>
      <c r="AK480" s="3">
        <f t="shared" si="188"/>
        <v>6.3197159621130127E-5</v>
      </c>
      <c r="AL480" s="3">
        <f t="shared" si="192"/>
        <v>3.0738815075469338E-2</v>
      </c>
      <c r="AM480" s="3">
        <f t="shared" si="193"/>
        <v>0.17532488435892191</v>
      </c>
      <c r="AO480" s="4">
        <f t="shared" si="194"/>
        <v>82.467511564107809</v>
      </c>
    </row>
    <row r="481" spans="1:41" x14ac:dyDescent="0.25">
      <c r="A481" t="s">
        <v>1963</v>
      </c>
      <c r="B481">
        <v>713</v>
      </c>
      <c r="C481">
        <v>30</v>
      </c>
      <c r="D481">
        <v>23.7</v>
      </c>
      <c r="E481" s="1">
        <v>0.96</v>
      </c>
      <c r="F481" t="s">
        <v>1964</v>
      </c>
      <c r="G481" t="s">
        <v>65</v>
      </c>
      <c r="H481" t="s">
        <v>1965</v>
      </c>
      <c r="I481" t="s">
        <v>64</v>
      </c>
      <c r="J481" t="s">
        <v>64</v>
      </c>
      <c r="K481" t="s">
        <v>22</v>
      </c>
      <c r="L481" t="s">
        <v>227</v>
      </c>
      <c r="N481">
        <f t="shared" si="189"/>
        <v>28</v>
      </c>
      <c r="O481">
        <f t="shared" si="195"/>
        <v>3</v>
      </c>
      <c r="P481">
        <f t="shared" si="196"/>
        <v>675</v>
      </c>
      <c r="Q481">
        <f t="shared" si="197"/>
        <v>1</v>
      </c>
      <c r="R481">
        <f t="shared" si="198"/>
        <v>1</v>
      </c>
      <c r="S481">
        <f t="shared" si="199"/>
        <v>0</v>
      </c>
      <c r="T481">
        <f t="shared" si="200"/>
        <v>5</v>
      </c>
      <c r="U481" s="2">
        <f t="shared" si="182"/>
        <v>713</v>
      </c>
      <c r="W481" s="3">
        <f t="shared" si="190"/>
        <v>3.9270687237026647E-2</v>
      </c>
      <c r="X481" s="3">
        <f t="shared" si="201"/>
        <v>4.2075736325385693E-3</v>
      </c>
      <c r="Y481" s="3">
        <f t="shared" si="202"/>
        <v>0.94670406732117807</v>
      </c>
      <c r="Z481" s="3">
        <f t="shared" si="203"/>
        <v>1.4025245441795231E-3</v>
      </c>
      <c r="AA481" s="3">
        <f t="shared" si="204"/>
        <v>1.4025245441795231E-3</v>
      </c>
      <c r="AB481" s="3">
        <f t="shared" si="205"/>
        <v>0</v>
      </c>
      <c r="AC481" s="3">
        <f t="shared" si="206"/>
        <v>7.0126227208976155E-3</v>
      </c>
      <c r="AE481" s="3">
        <f t="shared" si="191"/>
        <v>5.0581763116006361E-3</v>
      </c>
      <c r="AF481" s="3">
        <f t="shared" si="183"/>
        <v>6.2004471002043418E-3</v>
      </c>
      <c r="AG481" s="3">
        <f t="shared" si="184"/>
        <v>4.6620801828871204E-2</v>
      </c>
      <c r="AH481" s="3">
        <f t="shared" si="185"/>
        <v>2.5789453885439648E-3</v>
      </c>
      <c r="AI481" s="3">
        <f t="shared" si="186"/>
        <v>3.1855318224534424E-8</v>
      </c>
      <c r="AJ481" s="3">
        <f t="shared" si="187"/>
        <v>9.270693869660948E-6</v>
      </c>
      <c r="AK481" s="3">
        <f t="shared" si="188"/>
        <v>1.4515797890984078E-4</v>
      </c>
      <c r="AL481" s="3">
        <f t="shared" si="192"/>
        <v>6.061283115731788E-2</v>
      </c>
      <c r="AM481" s="3">
        <f t="shared" si="193"/>
        <v>0.24619673262924893</v>
      </c>
      <c r="AO481" s="4">
        <f t="shared" si="194"/>
        <v>75.380326737075109</v>
      </c>
    </row>
    <row r="482" spans="1:41" x14ac:dyDescent="0.25">
      <c r="A482" t="s">
        <v>1966</v>
      </c>
      <c r="B482">
        <v>937</v>
      </c>
      <c r="C482">
        <v>41</v>
      </c>
      <c r="D482">
        <v>22.8</v>
      </c>
      <c r="E482" s="1">
        <v>0.98</v>
      </c>
      <c r="F482" t="s">
        <v>1967</v>
      </c>
      <c r="G482" t="s">
        <v>1401</v>
      </c>
      <c r="H482" t="s">
        <v>1968</v>
      </c>
      <c r="I482" t="s">
        <v>787</v>
      </c>
      <c r="J482" t="s">
        <v>22</v>
      </c>
      <c r="K482" t="s">
        <v>22</v>
      </c>
      <c r="L482" t="s">
        <v>22</v>
      </c>
      <c r="N482">
        <f t="shared" si="189"/>
        <v>20</v>
      </c>
      <c r="O482">
        <f t="shared" si="195"/>
        <v>13</v>
      </c>
      <c r="P482">
        <f t="shared" si="196"/>
        <v>895</v>
      </c>
      <c r="Q482">
        <f t="shared" si="197"/>
        <v>9</v>
      </c>
      <c r="R482">
        <f t="shared" si="198"/>
        <v>0</v>
      </c>
      <c r="S482">
        <f t="shared" si="199"/>
        <v>0</v>
      </c>
      <c r="T482">
        <f t="shared" si="200"/>
        <v>0</v>
      </c>
      <c r="U482" s="2">
        <f t="shared" si="182"/>
        <v>937</v>
      </c>
      <c r="W482" s="3">
        <f t="shared" si="190"/>
        <v>2.1344717182497332E-2</v>
      </c>
      <c r="X482" s="3">
        <f t="shared" si="201"/>
        <v>1.3874066168623266E-2</v>
      </c>
      <c r="Y482" s="3">
        <f t="shared" si="202"/>
        <v>0.95517609391675562</v>
      </c>
      <c r="Z482" s="3">
        <f t="shared" si="203"/>
        <v>9.6051227321237997E-3</v>
      </c>
      <c r="AA482" s="3">
        <f t="shared" si="204"/>
        <v>0</v>
      </c>
      <c r="AB482" s="3">
        <f t="shared" si="205"/>
        <v>0</v>
      </c>
      <c r="AC482" s="3">
        <f t="shared" si="206"/>
        <v>0</v>
      </c>
      <c r="AE482" s="3">
        <f t="shared" si="191"/>
        <v>7.9293374224849132E-3</v>
      </c>
      <c r="AF482" s="3">
        <f t="shared" si="183"/>
        <v>4.7715525242119777E-3</v>
      </c>
      <c r="AG482" s="3">
        <f t="shared" si="184"/>
        <v>5.0351111737495735E-2</v>
      </c>
      <c r="AH482" s="3">
        <f t="shared" si="185"/>
        <v>1.8131177009326474E-3</v>
      </c>
      <c r="AI482" s="3">
        <f t="shared" si="186"/>
        <v>2.4995772096567872E-6</v>
      </c>
      <c r="AJ482" s="3">
        <f t="shared" si="187"/>
        <v>9.270693869660948E-6</v>
      </c>
      <c r="AK482" s="3">
        <f t="shared" si="188"/>
        <v>3.6331315241169355E-4</v>
      </c>
      <c r="AL482" s="3">
        <f t="shared" si="192"/>
        <v>6.5240202808616296E-2</v>
      </c>
      <c r="AM482" s="3">
        <f t="shared" si="193"/>
        <v>0.25542161773940808</v>
      </c>
      <c r="AO482" s="4">
        <f t="shared" si="194"/>
        <v>74.457838226059195</v>
      </c>
    </row>
    <row r="483" spans="1:41" x14ac:dyDescent="0.25">
      <c r="A483" t="s">
        <v>1969</v>
      </c>
      <c r="B483">
        <v>679</v>
      </c>
      <c r="C483">
        <v>28</v>
      </c>
      <c r="D483">
        <v>24.2</v>
      </c>
      <c r="E483" s="1">
        <v>0.91</v>
      </c>
      <c r="F483" t="s">
        <v>941</v>
      </c>
      <c r="G483" t="s">
        <v>1970</v>
      </c>
      <c r="H483" t="s">
        <v>1971</v>
      </c>
      <c r="I483" t="s">
        <v>227</v>
      </c>
      <c r="J483" t="s">
        <v>64</v>
      </c>
      <c r="K483" t="s">
        <v>64</v>
      </c>
      <c r="L483" t="s">
        <v>227</v>
      </c>
      <c r="N483">
        <f t="shared" si="189"/>
        <v>11</v>
      </c>
      <c r="O483">
        <f t="shared" si="195"/>
        <v>21</v>
      </c>
      <c r="P483">
        <f t="shared" si="196"/>
        <v>635</v>
      </c>
      <c r="Q483">
        <f t="shared" si="197"/>
        <v>5</v>
      </c>
      <c r="R483">
        <f t="shared" si="198"/>
        <v>1</v>
      </c>
      <c r="S483">
        <f t="shared" si="199"/>
        <v>1</v>
      </c>
      <c r="T483">
        <f t="shared" si="200"/>
        <v>5</v>
      </c>
      <c r="U483" s="2">
        <f t="shared" si="182"/>
        <v>679</v>
      </c>
      <c r="W483" s="3">
        <f t="shared" si="190"/>
        <v>1.6200294550810016E-2</v>
      </c>
      <c r="X483" s="3">
        <f t="shared" si="201"/>
        <v>3.0927835051546393E-2</v>
      </c>
      <c r="Y483" s="3">
        <f t="shared" si="202"/>
        <v>0.93519882179675995</v>
      </c>
      <c r="Z483" s="3">
        <f t="shared" si="203"/>
        <v>7.3637702503681884E-3</v>
      </c>
      <c r="AA483" s="3">
        <f t="shared" si="204"/>
        <v>1.4727540500736377E-3</v>
      </c>
      <c r="AB483" s="3">
        <f t="shared" si="205"/>
        <v>1.4727540500736377E-3</v>
      </c>
      <c r="AC483" s="3">
        <f t="shared" si="206"/>
        <v>7.3637702503681884E-3</v>
      </c>
      <c r="AE483" s="3">
        <f t="shared" si="191"/>
        <v>8.8719915322660013E-3</v>
      </c>
      <c r="AF483" s="3">
        <f t="shared" si="183"/>
        <v>2.7063567746533688E-3</v>
      </c>
      <c r="AG483" s="3">
        <f t="shared" si="184"/>
        <v>4.1784781622120674E-2</v>
      </c>
      <c r="AH483" s="3">
        <f t="shared" si="185"/>
        <v>2.0090181659957124E-3</v>
      </c>
      <c r="AI483" s="3">
        <f t="shared" si="186"/>
        <v>1.171829552264628E-8</v>
      </c>
      <c r="AJ483" s="3">
        <f t="shared" si="187"/>
        <v>2.4712700384169692E-6</v>
      </c>
      <c r="AK483" s="3">
        <f t="shared" si="188"/>
        <v>1.3681992551998787E-4</v>
      </c>
      <c r="AL483" s="3">
        <f t="shared" si="192"/>
        <v>5.5511451008889691E-2</v>
      </c>
      <c r="AM483" s="3">
        <f t="shared" si="193"/>
        <v>0.23560868194718482</v>
      </c>
      <c r="AO483" s="4">
        <f t="shared" si="194"/>
        <v>76.439131805281519</v>
      </c>
    </row>
    <row r="484" spans="1:41" x14ac:dyDescent="0.25">
      <c r="A484" t="s">
        <v>1972</v>
      </c>
      <c r="B484">
        <v>599</v>
      </c>
      <c r="C484">
        <v>26</v>
      </c>
      <c r="D484">
        <v>23</v>
      </c>
      <c r="E484" s="1">
        <v>0.86</v>
      </c>
      <c r="F484" t="s">
        <v>1973</v>
      </c>
      <c r="G484" t="s">
        <v>45</v>
      </c>
      <c r="H484" t="s">
        <v>1974</v>
      </c>
      <c r="I484" t="s">
        <v>1975</v>
      </c>
      <c r="J484" t="s">
        <v>22</v>
      </c>
      <c r="K484" t="s">
        <v>45</v>
      </c>
      <c r="L484" t="s">
        <v>255</v>
      </c>
      <c r="N484">
        <f t="shared" si="189"/>
        <v>300</v>
      </c>
      <c r="O484">
        <f t="shared" si="195"/>
        <v>3</v>
      </c>
      <c r="P484">
        <f t="shared" si="196"/>
        <v>264</v>
      </c>
      <c r="Q484">
        <f t="shared" si="197"/>
        <v>24</v>
      </c>
      <c r="R484">
        <f t="shared" si="198"/>
        <v>0</v>
      </c>
      <c r="S484">
        <f t="shared" si="199"/>
        <v>3</v>
      </c>
      <c r="T484">
        <f t="shared" si="200"/>
        <v>5</v>
      </c>
      <c r="U484" s="2">
        <f t="shared" si="182"/>
        <v>599</v>
      </c>
      <c r="W484" s="3">
        <f t="shared" si="190"/>
        <v>0.5008347245409015</v>
      </c>
      <c r="X484" s="3">
        <f t="shared" si="201"/>
        <v>5.008347245409015E-3</v>
      </c>
      <c r="Y484" s="3">
        <f t="shared" si="202"/>
        <v>0.44073455759599334</v>
      </c>
      <c r="Z484" s="3">
        <f t="shared" si="203"/>
        <v>4.006677796327212E-2</v>
      </c>
      <c r="AA484" s="3">
        <f t="shared" si="204"/>
        <v>0</v>
      </c>
      <c r="AB484" s="3">
        <f t="shared" si="205"/>
        <v>5.008347245409015E-3</v>
      </c>
      <c r="AC484" s="3">
        <f t="shared" si="206"/>
        <v>8.3472454090150246E-3</v>
      </c>
      <c r="AE484" s="3">
        <f t="shared" si="191"/>
        <v>0.15244587698439355</v>
      </c>
      <c r="AF484" s="3">
        <f t="shared" si="183"/>
        <v>6.0749778370691966E-3</v>
      </c>
      <c r="AG484" s="3">
        <f t="shared" si="184"/>
        <v>8.4129583961897597E-2</v>
      </c>
      <c r="AH484" s="3">
        <f t="shared" si="185"/>
        <v>1.4687172666339132E-4</v>
      </c>
      <c r="AI484" s="3">
        <f t="shared" si="186"/>
        <v>2.4995772096567872E-6</v>
      </c>
      <c r="AJ484" s="3">
        <f t="shared" si="187"/>
        <v>3.8555907674274713E-6</v>
      </c>
      <c r="AK484" s="3">
        <f t="shared" si="188"/>
        <v>1.1477972124936639E-4</v>
      </c>
      <c r="AL484" s="3">
        <f t="shared" si="192"/>
        <v>0.2429184453992502</v>
      </c>
      <c r="AM484" s="3">
        <f t="shared" si="193"/>
        <v>0.49286757389713742</v>
      </c>
      <c r="AO484" s="4">
        <f t="shared" si="194"/>
        <v>50.713242610286258</v>
      </c>
    </row>
    <row r="485" spans="1:41" x14ac:dyDescent="0.25">
      <c r="A485" t="s">
        <v>1976</v>
      </c>
      <c r="B485">
        <v>419</v>
      </c>
      <c r="C485">
        <v>18</v>
      </c>
      <c r="D485">
        <v>23.2</v>
      </c>
      <c r="E485" s="1">
        <v>0.94</v>
      </c>
      <c r="F485" t="s">
        <v>260</v>
      </c>
      <c r="G485" t="s">
        <v>1977</v>
      </c>
      <c r="H485" t="s">
        <v>1978</v>
      </c>
      <c r="I485" t="s">
        <v>262</v>
      </c>
      <c r="J485" t="s">
        <v>20</v>
      </c>
      <c r="K485" t="s">
        <v>22</v>
      </c>
      <c r="L485" t="s">
        <v>176</v>
      </c>
      <c r="N485">
        <f t="shared" si="189"/>
        <v>10</v>
      </c>
      <c r="O485">
        <f t="shared" si="195"/>
        <v>82</v>
      </c>
      <c r="P485">
        <f t="shared" si="196"/>
        <v>319</v>
      </c>
      <c r="Q485">
        <f t="shared" si="197"/>
        <v>5</v>
      </c>
      <c r="R485">
        <f t="shared" si="198"/>
        <v>1</v>
      </c>
      <c r="S485">
        <f t="shared" si="199"/>
        <v>0</v>
      </c>
      <c r="T485">
        <f t="shared" si="200"/>
        <v>2</v>
      </c>
      <c r="U485" s="2">
        <f t="shared" si="182"/>
        <v>419</v>
      </c>
      <c r="W485" s="3">
        <f t="shared" si="190"/>
        <v>2.386634844868735E-2</v>
      </c>
      <c r="X485" s="3">
        <f t="shared" si="201"/>
        <v>0.19570405727923629</v>
      </c>
      <c r="Y485" s="3">
        <f t="shared" si="202"/>
        <v>0.76133651551312653</v>
      </c>
      <c r="Z485" s="3">
        <f t="shared" si="203"/>
        <v>1.1933174224343675E-2</v>
      </c>
      <c r="AA485" s="3">
        <f t="shared" si="204"/>
        <v>2.3866348448687352E-3</v>
      </c>
      <c r="AB485" s="3">
        <f t="shared" si="205"/>
        <v>0</v>
      </c>
      <c r="AC485" s="3">
        <f t="shared" si="206"/>
        <v>4.7732696897374704E-3</v>
      </c>
      <c r="AE485" s="3">
        <f t="shared" si="191"/>
        <v>7.4866095198194956E-3</v>
      </c>
      <c r="AF485" s="3">
        <f t="shared" si="183"/>
        <v>1.2713366616090327E-2</v>
      </c>
      <c r="AG485" s="3">
        <f t="shared" si="184"/>
        <v>9.3336088631164001E-4</v>
      </c>
      <c r="AH485" s="3">
        <f t="shared" si="185"/>
        <v>1.6202773080198753E-3</v>
      </c>
      <c r="AI485" s="3">
        <f t="shared" si="186"/>
        <v>6.4903924330360276E-7</v>
      </c>
      <c r="AJ485" s="3">
        <f t="shared" si="187"/>
        <v>9.270693869660948E-6</v>
      </c>
      <c r="AK485" s="3">
        <f t="shared" si="188"/>
        <v>2.041328145953482E-4</v>
      </c>
      <c r="AL485" s="3">
        <f t="shared" si="192"/>
        <v>2.2967666877949655E-2</v>
      </c>
      <c r="AM485" s="3">
        <f t="shared" si="193"/>
        <v>0.15155087224410704</v>
      </c>
      <c r="AO485" s="4">
        <f t="shared" si="194"/>
        <v>84.844912775589293</v>
      </c>
    </row>
    <row r="486" spans="1:41" x14ac:dyDescent="0.25">
      <c r="A486" t="s">
        <v>1979</v>
      </c>
      <c r="B486">
        <v>387</v>
      </c>
      <c r="C486">
        <v>18</v>
      </c>
      <c r="D486">
        <v>21.5</v>
      </c>
      <c r="E486" s="1">
        <v>0.91</v>
      </c>
      <c r="F486" t="s">
        <v>350</v>
      </c>
      <c r="G486" t="s">
        <v>350</v>
      </c>
      <c r="H486" t="s">
        <v>1980</v>
      </c>
      <c r="I486" t="s">
        <v>176</v>
      </c>
      <c r="J486" t="s">
        <v>32</v>
      </c>
      <c r="K486" t="s">
        <v>22</v>
      </c>
      <c r="L486" t="s">
        <v>32</v>
      </c>
      <c r="N486">
        <f t="shared" si="189"/>
        <v>7</v>
      </c>
      <c r="O486">
        <f t="shared" si="195"/>
        <v>7</v>
      </c>
      <c r="P486">
        <f t="shared" si="196"/>
        <v>369</v>
      </c>
      <c r="Q486">
        <f t="shared" si="197"/>
        <v>2</v>
      </c>
      <c r="R486">
        <f t="shared" si="198"/>
        <v>1</v>
      </c>
      <c r="S486">
        <f t="shared" si="199"/>
        <v>0</v>
      </c>
      <c r="T486">
        <f t="shared" si="200"/>
        <v>1</v>
      </c>
      <c r="U486" s="2">
        <f t="shared" si="182"/>
        <v>387</v>
      </c>
      <c r="W486" s="3">
        <f t="shared" si="190"/>
        <v>1.8087855297157621E-2</v>
      </c>
      <c r="X486" s="3">
        <f t="shared" si="201"/>
        <v>1.8087855297157621E-2</v>
      </c>
      <c r="Y486" s="3">
        <f t="shared" si="202"/>
        <v>0.95348837209302328</v>
      </c>
      <c r="Z486" s="3">
        <f t="shared" si="203"/>
        <v>5.1679586563307496E-3</v>
      </c>
      <c r="AA486" s="3">
        <f t="shared" si="204"/>
        <v>2.5839793281653748E-3</v>
      </c>
      <c r="AB486" s="3">
        <f t="shared" si="205"/>
        <v>0</v>
      </c>
      <c r="AC486" s="3">
        <f t="shared" si="206"/>
        <v>2.5839793281653748E-3</v>
      </c>
      <c r="AE486" s="3">
        <f t="shared" si="191"/>
        <v>8.5199710064260119E-3</v>
      </c>
      <c r="AF486" s="3">
        <f t="shared" si="183"/>
        <v>4.2071615635863218E-3</v>
      </c>
      <c r="AG486" s="3">
        <f t="shared" si="184"/>
        <v>4.9596542539993592E-2</v>
      </c>
      <c r="AH486" s="3">
        <f t="shared" si="185"/>
        <v>2.2106814066381979E-3</v>
      </c>
      <c r="AI486" s="3">
        <f t="shared" si="186"/>
        <v>1.0059572494362582E-6</v>
      </c>
      <c r="AJ486" s="3">
        <f t="shared" si="187"/>
        <v>9.270693869660948E-6</v>
      </c>
      <c r="AK486" s="3">
        <f t="shared" si="188"/>
        <v>2.7148480322798185E-4</v>
      </c>
      <c r="AL486" s="3">
        <f t="shared" si="192"/>
        <v>6.4816117970991211E-2</v>
      </c>
      <c r="AM486" s="3">
        <f t="shared" si="193"/>
        <v>0.25459009794371662</v>
      </c>
      <c r="AO486" s="4">
        <f t="shared" si="194"/>
        <v>74.540990205628333</v>
      </c>
    </row>
    <row r="487" spans="1:41" x14ac:dyDescent="0.25">
      <c r="A487" t="s">
        <v>1981</v>
      </c>
      <c r="B487">
        <v>155</v>
      </c>
      <c r="C487">
        <v>9</v>
      </c>
      <c r="D487">
        <v>17.2</v>
      </c>
      <c r="E487" s="1">
        <v>0.92</v>
      </c>
      <c r="F487" t="s">
        <v>1982</v>
      </c>
      <c r="G487" t="s">
        <v>1982</v>
      </c>
      <c r="H487" t="s">
        <v>1983</v>
      </c>
      <c r="I487" t="s">
        <v>1984</v>
      </c>
      <c r="J487" t="s">
        <v>22</v>
      </c>
      <c r="K487" t="s">
        <v>22</v>
      </c>
      <c r="L487" t="s">
        <v>74</v>
      </c>
      <c r="N487">
        <f t="shared" si="189"/>
        <v>10</v>
      </c>
      <c r="O487">
        <f t="shared" si="195"/>
        <v>10</v>
      </c>
      <c r="P487">
        <f t="shared" si="196"/>
        <v>131</v>
      </c>
      <c r="Q487">
        <f t="shared" si="197"/>
        <v>3</v>
      </c>
      <c r="R487">
        <f t="shared" si="198"/>
        <v>0</v>
      </c>
      <c r="S487">
        <f t="shared" si="199"/>
        <v>0</v>
      </c>
      <c r="T487">
        <f t="shared" si="200"/>
        <v>1</v>
      </c>
      <c r="U487" s="2">
        <f t="shared" si="182"/>
        <v>155</v>
      </c>
      <c r="W487" s="3">
        <f t="shared" si="190"/>
        <v>6.4516129032258063E-2</v>
      </c>
      <c r="X487" s="3">
        <f t="shared" si="201"/>
        <v>6.4516129032258063E-2</v>
      </c>
      <c r="Y487" s="3">
        <f t="shared" si="202"/>
        <v>0.84516129032258069</v>
      </c>
      <c r="Z487" s="3">
        <f t="shared" si="203"/>
        <v>1.935483870967742E-2</v>
      </c>
      <c r="AA487" s="3">
        <f t="shared" si="204"/>
        <v>0</v>
      </c>
      <c r="AB487" s="3">
        <f t="shared" si="205"/>
        <v>0</v>
      </c>
      <c r="AC487" s="3">
        <f t="shared" si="206"/>
        <v>6.4516129032258064E-3</v>
      </c>
      <c r="AE487" s="3">
        <f t="shared" si="191"/>
        <v>2.1045537274253906E-3</v>
      </c>
      <c r="AF487" s="3">
        <f t="shared" si="183"/>
        <v>3.3982571629644971E-4</v>
      </c>
      <c r="AG487" s="3">
        <f t="shared" si="184"/>
        <v>1.308180770010137E-2</v>
      </c>
      <c r="AH487" s="3">
        <f t="shared" si="185"/>
        <v>1.0778748137216345E-3</v>
      </c>
      <c r="AI487" s="3">
        <f t="shared" si="186"/>
        <v>2.4995772096567872E-6</v>
      </c>
      <c r="AJ487" s="3">
        <f t="shared" si="187"/>
        <v>9.270693869660948E-6</v>
      </c>
      <c r="AK487" s="3">
        <f t="shared" si="188"/>
        <v>1.5899097461146122E-4</v>
      </c>
      <c r="AL487" s="3">
        <f t="shared" si="192"/>
        <v>1.6774823203235627E-2</v>
      </c>
      <c r="AM487" s="3">
        <f t="shared" si="193"/>
        <v>0.12951765595174902</v>
      </c>
      <c r="AO487" s="4">
        <f t="shared" si="194"/>
        <v>87.048234404825095</v>
      </c>
    </row>
    <row r="488" spans="1:41" x14ac:dyDescent="0.25">
      <c r="A488" t="s">
        <v>1985</v>
      </c>
      <c r="B488">
        <v>657</v>
      </c>
      <c r="C488">
        <v>26</v>
      </c>
      <c r="D488">
        <v>25.2</v>
      </c>
      <c r="E488" s="1">
        <v>0.31</v>
      </c>
      <c r="F488" t="s">
        <v>1986</v>
      </c>
      <c r="G488" t="s">
        <v>1987</v>
      </c>
      <c r="H488" t="s">
        <v>1988</v>
      </c>
      <c r="I488" t="s">
        <v>1989</v>
      </c>
      <c r="J488" t="s">
        <v>22</v>
      </c>
      <c r="K488" t="s">
        <v>70</v>
      </c>
      <c r="L488" t="s">
        <v>1990</v>
      </c>
      <c r="N488">
        <f t="shared" si="189"/>
        <v>368</v>
      </c>
      <c r="O488">
        <f t="shared" si="195"/>
        <v>63</v>
      </c>
      <c r="P488">
        <f t="shared" si="196"/>
        <v>114</v>
      </c>
      <c r="Q488">
        <f t="shared" si="197"/>
        <v>84</v>
      </c>
      <c r="R488">
        <f t="shared" si="198"/>
        <v>0</v>
      </c>
      <c r="S488">
        <f t="shared" si="199"/>
        <v>2</v>
      </c>
      <c r="T488">
        <f t="shared" si="200"/>
        <v>26</v>
      </c>
      <c r="U488" s="2">
        <f t="shared" si="182"/>
        <v>657</v>
      </c>
      <c r="W488" s="3">
        <f t="shared" si="190"/>
        <v>0.56012176560121762</v>
      </c>
      <c r="X488" s="3">
        <f t="shared" si="201"/>
        <v>9.5890410958904104E-2</v>
      </c>
      <c r="Y488" s="3">
        <f t="shared" si="202"/>
        <v>0.17351598173515981</v>
      </c>
      <c r="Z488" s="3">
        <f t="shared" si="203"/>
        <v>0.12785388127853881</v>
      </c>
      <c r="AA488" s="3">
        <f t="shared" si="204"/>
        <v>0</v>
      </c>
      <c r="AB488" s="3">
        <f t="shared" si="205"/>
        <v>3.0441400304414001E-3</v>
      </c>
      <c r="AC488" s="3">
        <f t="shared" si="206"/>
        <v>3.9573820395738202E-2</v>
      </c>
      <c r="AE488" s="3">
        <f t="shared" si="191"/>
        <v>0.20225727193754872</v>
      </c>
      <c r="AF488" s="3">
        <f t="shared" si="183"/>
        <v>1.6744151791628711E-4</v>
      </c>
      <c r="AG488" s="3">
        <f t="shared" si="184"/>
        <v>0.31054938279478045</v>
      </c>
      <c r="AH488" s="3">
        <f t="shared" si="185"/>
        <v>5.7256520837367575E-3</v>
      </c>
      <c r="AI488" s="3">
        <f t="shared" si="186"/>
        <v>2.4995772096567872E-6</v>
      </c>
      <c r="AJ488" s="3">
        <f t="shared" si="187"/>
        <v>4.1137510658287685E-13</v>
      </c>
      <c r="AK488" s="3">
        <f t="shared" si="188"/>
        <v>4.2078502192521866E-4</v>
      </c>
      <c r="AL488" s="3">
        <f t="shared" si="192"/>
        <v>0.51912303293352846</v>
      </c>
      <c r="AM488" s="3">
        <f t="shared" si="193"/>
        <v>0.72050193124899287</v>
      </c>
      <c r="AO488" s="4">
        <f t="shared" si="194"/>
        <v>27.94980687510072</v>
      </c>
    </row>
    <row r="489" spans="1:41" x14ac:dyDescent="0.25">
      <c r="A489" t="s">
        <v>1991</v>
      </c>
      <c r="B489">
        <v>508</v>
      </c>
      <c r="C489">
        <v>22</v>
      </c>
      <c r="D489">
        <v>23</v>
      </c>
      <c r="E489" s="1">
        <v>0.56000000000000005</v>
      </c>
      <c r="F489" t="s">
        <v>1992</v>
      </c>
      <c r="G489" t="s">
        <v>1993</v>
      </c>
      <c r="H489" t="s">
        <v>1994</v>
      </c>
      <c r="I489" t="s">
        <v>808</v>
      </c>
      <c r="J489" t="s">
        <v>23</v>
      </c>
      <c r="K489" t="s">
        <v>23</v>
      </c>
      <c r="L489" t="s">
        <v>1995</v>
      </c>
      <c r="N489">
        <f t="shared" si="189"/>
        <v>113</v>
      </c>
      <c r="O489">
        <f t="shared" si="195"/>
        <v>26</v>
      </c>
      <c r="P489">
        <f t="shared" si="196"/>
        <v>324</v>
      </c>
      <c r="Q489">
        <f t="shared" si="197"/>
        <v>14</v>
      </c>
      <c r="R489">
        <f t="shared" si="198"/>
        <v>2</v>
      </c>
      <c r="S489">
        <f t="shared" si="199"/>
        <v>2</v>
      </c>
      <c r="T489">
        <f t="shared" si="200"/>
        <v>27</v>
      </c>
      <c r="U489" s="2">
        <f t="shared" si="182"/>
        <v>508</v>
      </c>
      <c r="W489" s="3">
        <f t="shared" si="190"/>
        <v>0.22244094488188976</v>
      </c>
      <c r="X489" s="3">
        <f t="shared" si="201"/>
        <v>5.1181102362204724E-2</v>
      </c>
      <c r="Y489" s="3">
        <f t="shared" si="202"/>
        <v>0.63779527559055116</v>
      </c>
      <c r="Z489" s="3">
        <f t="shared" si="203"/>
        <v>2.7559055118110236E-2</v>
      </c>
      <c r="AA489" s="3">
        <f t="shared" si="204"/>
        <v>3.937007874015748E-3</v>
      </c>
      <c r="AB489" s="3">
        <f t="shared" si="205"/>
        <v>3.937007874015748E-3</v>
      </c>
      <c r="AC489" s="3">
        <f t="shared" si="206"/>
        <v>5.3149606299212601E-2</v>
      </c>
      <c r="AE489" s="3">
        <f t="shared" si="191"/>
        <v>1.2555068167249449E-2</v>
      </c>
      <c r="AF489" s="3">
        <f t="shared" si="183"/>
        <v>1.0092940805090235E-3</v>
      </c>
      <c r="AG489" s="3">
        <f t="shared" si="184"/>
        <v>8.6471929837551153E-3</v>
      </c>
      <c r="AH489" s="3">
        <f t="shared" si="185"/>
        <v>6.0647865963431259E-4</v>
      </c>
      <c r="AI489" s="3">
        <f t="shared" si="186"/>
        <v>5.5507489468419401E-6</v>
      </c>
      <c r="AJ489" s="3">
        <f t="shared" si="187"/>
        <v>7.9606805283988053E-7</v>
      </c>
      <c r="AK489" s="3">
        <f t="shared" si="188"/>
        <v>1.1620484035882116E-3</v>
      </c>
      <c r="AL489" s="3">
        <f t="shared" si="192"/>
        <v>2.3986429111735791E-2</v>
      </c>
      <c r="AM489" s="3">
        <f t="shared" si="193"/>
        <v>0.15487552780131467</v>
      </c>
      <c r="AO489" s="4">
        <f t="shared" si="194"/>
        <v>84.512447219868534</v>
      </c>
    </row>
    <row r="490" spans="1:41" x14ac:dyDescent="0.25">
      <c r="A490" t="s">
        <v>1996</v>
      </c>
      <c r="B490" s="2">
        <v>1052</v>
      </c>
      <c r="C490">
        <v>41</v>
      </c>
      <c r="D490">
        <v>25.6</v>
      </c>
      <c r="E490" s="1">
        <v>0.95</v>
      </c>
      <c r="F490" t="s">
        <v>1997</v>
      </c>
      <c r="G490" t="s">
        <v>1998</v>
      </c>
      <c r="H490" t="s">
        <v>1999</v>
      </c>
      <c r="I490" t="s">
        <v>22</v>
      </c>
      <c r="J490" t="s">
        <v>64</v>
      </c>
      <c r="K490" t="s">
        <v>22</v>
      </c>
      <c r="L490" t="s">
        <v>172</v>
      </c>
      <c r="N490">
        <f t="shared" si="189"/>
        <v>22</v>
      </c>
      <c r="O490">
        <f t="shared" si="195"/>
        <v>152</v>
      </c>
      <c r="P490">
        <f t="shared" si="196"/>
        <v>874</v>
      </c>
      <c r="Q490">
        <f t="shared" si="197"/>
        <v>0</v>
      </c>
      <c r="R490">
        <f t="shared" si="198"/>
        <v>1</v>
      </c>
      <c r="S490">
        <f t="shared" si="199"/>
        <v>0</v>
      </c>
      <c r="T490">
        <f t="shared" si="200"/>
        <v>3</v>
      </c>
      <c r="U490" s="2">
        <f t="shared" si="182"/>
        <v>1052</v>
      </c>
      <c r="W490" s="3">
        <f t="shared" si="190"/>
        <v>2.0912547528517109E-2</v>
      </c>
      <c r="X490" s="3">
        <f t="shared" si="201"/>
        <v>0.14448669201520911</v>
      </c>
      <c r="Y490" s="3">
        <f t="shared" si="202"/>
        <v>0.83079847908745252</v>
      </c>
      <c r="Z490" s="3">
        <f t="shared" si="203"/>
        <v>0</v>
      </c>
      <c r="AA490" s="3">
        <f t="shared" si="204"/>
        <v>9.5057034220532319E-4</v>
      </c>
      <c r="AB490" s="3">
        <f t="shared" si="205"/>
        <v>0</v>
      </c>
      <c r="AC490" s="3">
        <f t="shared" si="206"/>
        <v>2.8517110266159697E-3</v>
      </c>
      <c r="AE490" s="3">
        <f t="shared" si="191"/>
        <v>8.0064908660350941E-3</v>
      </c>
      <c r="AF490" s="3">
        <f t="shared" si="183"/>
        <v>3.7867039848492891E-3</v>
      </c>
      <c r="AG490" s="3">
        <f t="shared" si="184"/>
        <v>1.000258399600364E-2</v>
      </c>
      <c r="AH490" s="3">
        <f t="shared" si="185"/>
        <v>2.7233621635409178E-3</v>
      </c>
      <c r="AI490" s="3">
        <f t="shared" si="186"/>
        <v>3.9744801710412932E-7</v>
      </c>
      <c r="AJ490" s="3">
        <f t="shared" si="187"/>
        <v>9.270693869660948E-6</v>
      </c>
      <c r="AK490" s="3">
        <f t="shared" si="188"/>
        <v>2.6273376238608749E-4</v>
      </c>
      <c r="AL490" s="3">
        <f t="shared" si="192"/>
        <v>2.4791542914701793E-2</v>
      </c>
      <c r="AM490" s="3">
        <f t="shared" si="193"/>
        <v>0.15745330391802451</v>
      </c>
      <c r="AO490" s="4">
        <f t="shared" si="194"/>
        <v>84.254669608197545</v>
      </c>
    </row>
    <row r="491" spans="1:41" x14ac:dyDescent="0.25">
      <c r="A491" t="s">
        <v>2000</v>
      </c>
      <c r="B491">
        <v>572</v>
      </c>
      <c r="C491">
        <v>24</v>
      </c>
      <c r="D491">
        <v>23.8</v>
      </c>
      <c r="E491" s="1">
        <v>0.84</v>
      </c>
      <c r="F491" t="s">
        <v>45</v>
      </c>
      <c r="G491" t="s">
        <v>2001</v>
      </c>
      <c r="H491" t="s">
        <v>2002</v>
      </c>
      <c r="I491" t="s">
        <v>22</v>
      </c>
      <c r="J491" t="s">
        <v>22</v>
      </c>
      <c r="K491" t="s">
        <v>22</v>
      </c>
      <c r="L491" t="s">
        <v>1104</v>
      </c>
      <c r="N491">
        <f t="shared" si="189"/>
        <v>3</v>
      </c>
      <c r="O491">
        <f t="shared" si="195"/>
        <v>389</v>
      </c>
      <c r="P491">
        <f t="shared" si="196"/>
        <v>172</v>
      </c>
      <c r="Q491">
        <f t="shared" si="197"/>
        <v>0</v>
      </c>
      <c r="R491">
        <f t="shared" si="198"/>
        <v>0</v>
      </c>
      <c r="S491">
        <f t="shared" si="199"/>
        <v>0</v>
      </c>
      <c r="T491">
        <f t="shared" si="200"/>
        <v>8</v>
      </c>
      <c r="U491" s="2">
        <f t="shared" si="182"/>
        <v>572</v>
      </c>
      <c r="W491" s="3">
        <f t="shared" si="190"/>
        <v>5.244755244755245E-3</v>
      </c>
      <c r="X491" s="3">
        <f t="shared" si="201"/>
        <v>0.68006993006993011</v>
      </c>
      <c r="Y491" s="3">
        <f t="shared" si="202"/>
        <v>0.30069930069930068</v>
      </c>
      <c r="Z491" s="3">
        <f t="shared" si="203"/>
        <v>0</v>
      </c>
      <c r="AA491" s="3">
        <f t="shared" si="204"/>
        <v>0</v>
      </c>
      <c r="AB491" s="3">
        <f t="shared" si="205"/>
        <v>0</v>
      </c>
      <c r="AC491" s="3">
        <f t="shared" si="206"/>
        <v>1.3986013986013986E-2</v>
      </c>
      <c r="AE491" s="3">
        <f t="shared" si="191"/>
        <v>1.1055847251923176E-2</v>
      </c>
      <c r="AF491" s="3">
        <f t="shared" si="183"/>
        <v>0.35655162402481988</v>
      </c>
      <c r="AG491" s="3">
        <f t="shared" si="184"/>
        <v>0.18497419038934046</v>
      </c>
      <c r="AH491" s="3">
        <f t="shared" si="185"/>
        <v>2.7233621635409178E-3</v>
      </c>
      <c r="AI491" s="3">
        <f t="shared" si="186"/>
        <v>2.4995772096567872E-6</v>
      </c>
      <c r="AJ491" s="3">
        <f t="shared" si="187"/>
        <v>9.270693869660948E-6</v>
      </c>
      <c r="AK491" s="3">
        <f t="shared" si="188"/>
        <v>2.5753201694940652E-5</v>
      </c>
      <c r="AL491" s="3">
        <f t="shared" si="192"/>
        <v>0.55534254730239874</v>
      </c>
      <c r="AM491" s="3">
        <f t="shared" si="193"/>
        <v>0.74521308852059132</v>
      </c>
      <c r="AO491" s="4">
        <f t="shared" si="194"/>
        <v>25.478691147940864</v>
      </c>
    </row>
    <row r="492" spans="1:41" x14ac:dyDescent="0.25">
      <c r="A492" t="s">
        <v>2003</v>
      </c>
      <c r="B492">
        <v>734</v>
      </c>
      <c r="C492">
        <v>30</v>
      </c>
      <c r="D492">
        <v>24.4</v>
      </c>
      <c r="E492" s="1">
        <v>0.92</v>
      </c>
      <c r="F492" t="s">
        <v>47</v>
      </c>
      <c r="G492" t="s">
        <v>65</v>
      </c>
      <c r="H492" t="s">
        <v>2004</v>
      </c>
      <c r="I492" t="s">
        <v>65</v>
      </c>
      <c r="J492" t="s">
        <v>64</v>
      </c>
      <c r="K492" t="s">
        <v>64</v>
      </c>
      <c r="L492" t="s">
        <v>797</v>
      </c>
      <c r="N492">
        <f t="shared" si="189"/>
        <v>14</v>
      </c>
      <c r="O492">
        <f t="shared" si="195"/>
        <v>3</v>
      </c>
      <c r="P492">
        <f t="shared" si="196"/>
        <v>701</v>
      </c>
      <c r="Q492">
        <f t="shared" si="197"/>
        <v>3</v>
      </c>
      <c r="R492">
        <f t="shared" si="198"/>
        <v>1</v>
      </c>
      <c r="S492">
        <f t="shared" si="199"/>
        <v>1</v>
      </c>
      <c r="T492">
        <f t="shared" si="200"/>
        <v>11</v>
      </c>
      <c r="U492" s="2">
        <f t="shared" si="182"/>
        <v>734</v>
      </c>
      <c r="W492" s="3">
        <f t="shared" si="190"/>
        <v>1.9073569482288829E-2</v>
      </c>
      <c r="X492" s="3">
        <f t="shared" si="201"/>
        <v>4.0871934604904629E-3</v>
      </c>
      <c r="Y492" s="3">
        <f t="shared" si="202"/>
        <v>0.95504087193460485</v>
      </c>
      <c r="Z492" s="3">
        <f t="shared" si="203"/>
        <v>4.0871934604904629E-3</v>
      </c>
      <c r="AA492" s="3">
        <f t="shared" si="204"/>
        <v>1.3623978201634877E-3</v>
      </c>
      <c r="AB492" s="3">
        <f t="shared" si="205"/>
        <v>1.3623978201634877E-3</v>
      </c>
      <c r="AC492" s="3">
        <f t="shared" si="206"/>
        <v>1.4986376021798364E-2</v>
      </c>
      <c r="AE492" s="3">
        <f t="shared" si="191"/>
        <v>8.3389725276698072E-3</v>
      </c>
      <c r="AF492" s="3">
        <f t="shared" si="183"/>
        <v>6.2194197635695517E-3</v>
      </c>
      <c r="AG492" s="3">
        <f t="shared" si="184"/>
        <v>5.0290444956920304E-2</v>
      </c>
      <c r="AH492" s="3">
        <f t="shared" si="185"/>
        <v>2.3134800450537929E-3</v>
      </c>
      <c r="AI492" s="3">
        <f t="shared" si="186"/>
        <v>4.7789154333583354E-8</v>
      </c>
      <c r="AJ492" s="3">
        <f t="shared" si="187"/>
        <v>2.8304145626789157E-6</v>
      </c>
      <c r="AK492" s="3">
        <f t="shared" si="188"/>
        <v>1.6600728917009658E-5</v>
      </c>
      <c r="AL492" s="3">
        <f t="shared" si="192"/>
        <v>6.7181796225847482E-2</v>
      </c>
      <c r="AM492" s="3">
        <f t="shared" si="193"/>
        <v>0.2591945142665012</v>
      </c>
      <c r="AO492" s="4">
        <f t="shared" si="194"/>
        <v>74.080548573349887</v>
      </c>
    </row>
    <row r="493" spans="1:41" x14ac:dyDescent="0.25">
      <c r="A493" t="s">
        <v>2005</v>
      </c>
      <c r="B493">
        <v>472</v>
      </c>
      <c r="C493">
        <v>22</v>
      </c>
      <c r="D493">
        <v>21.4</v>
      </c>
      <c r="E493" s="1">
        <v>0.91</v>
      </c>
      <c r="F493" t="s">
        <v>1515</v>
      </c>
      <c r="G493" t="s">
        <v>2006</v>
      </c>
      <c r="H493" t="s">
        <v>2007</v>
      </c>
      <c r="I493" t="s">
        <v>997</v>
      </c>
      <c r="J493" t="s">
        <v>22</v>
      </c>
      <c r="K493" t="s">
        <v>165</v>
      </c>
      <c r="L493" t="s">
        <v>82</v>
      </c>
      <c r="N493">
        <f t="shared" si="189"/>
        <v>9</v>
      </c>
      <c r="O493">
        <f t="shared" si="195"/>
        <v>16</v>
      </c>
      <c r="P493">
        <f t="shared" si="196"/>
        <v>435</v>
      </c>
      <c r="Q493">
        <f t="shared" si="197"/>
        <v>5</v>
      </c>
      <c r="R493">
        <f t="shared" si="198"/>
        <v>0</v>
      </c>
      <c r="S493">
        <f t="shared" si="199"/>
        <v>4</v>
      </c>
      <c r="T493">
        <f t="shared" si="200"/>
        <v>3</v>
      </c>
      <c r="U493" s="2">
        <f t="shared" si="182"/>
        <v>472</v>
      </c>
      <c r="W493" s="3">
        <f t="shared" si="190"/>
        <v>1.9067796610169493E-2</v>
      </c>
      <c r="X493" s="3">
        <f t="shared" si="201"/>
        <v>3.3898305084745763E-2</v>
      </c>
      <c r="Y493" s="3">
        <f t="shared" si="202"/>
        <v>0.92161016949152541</v>
      </c>
      <c r="Z493" s="3">
        <f t="shared" si="203"/>
        <v>1.059322033898305E-2</v>
      </c>
      <c r="AA493" s="3">
        <f t="shared" si="204"/>
        <v>0</v>
      </c>
      <c r="AB493" s="3">
        <f t="shared" si="205"/>
        <v>8.4745762711864406E-3</v>
      </c>
      <c r="AC493" s="3">
        <f t="shared" si="206"/>
        <v>6.3559322033898309E-3</v>
      </c>
      <c r="AE493" s="3">
        <f t="shared" si="191"/>
        <v>8.3400268949776809E-3</v>
      </c>
      <c r="AF493" s="3">
        <f t="shared" si="183"/>
        <v>2.4061169833474419E-3</v>
      </c>
      <c r="AG493" s="3">
        <f t="shared" si="184"/>
        <v>3.6414031609745642E-2</v>
      </c>
      <c r="AH493" s="3">
        <f t="shared" si="185"/>
        <v>1.7299462230957483E-3</v>
      </c>
      <c r="AI493" s="3">
        <f t="shared" si="186"/>
        <v>2.4995772096567872E-6</v>
      </c>
      <c r="AJ493" s="3">
        <f t="shared" si="187"/>
        <v>2.9482672172187576E-5</v>
      </c>
      <c r="AK493" s="3">
        <f t="shared" si="188"/>
        <v>1.6141303635954106E-4</v>
      </c>
      <c r="AL493" s="3">
        <f t="shared" si="192"/>
        <v>4.9083516996907897E-2</v>
      </c>
      <c r="AM493" s="3">
        <f t="shared" si="193"/>
        <v>0.22154800156378729</v>
      </c>
      <c r="AO493" s="4">
        <f t="shared" si="194"/>
        <v>77.845199843621273</v>
      </c>
    </row>
    <row r="494" spans="1:41" x14ac:dyDescent="0.25">
      <c r="A494" t="s">
        <v>2008</v>
      </c>
      <c r="B494">
        <v>945</v>
      </c>
      <c r="C494">
        <v>38</v>
      </c>
      <c r="D494">
        <v>24.8</v>
      </c>
      <c r="E494" s="1">
        <v>0.94</v>
      </c>
      <c r="F494" t="s">
        <v>2009</v>
      </c>
      <c r="G494" t="s">
        <v>2010</v>
      </c>
      <c r="H494" t="s">
        <v>2011</v>
      </c>
      <c r="I494" t="s">
        <v>338</v>
      </c>
      <c r="J494" t="s">
        <v>22</v>
      </c>
      <c r="K494" t="s">
        <v>338</v>
      </c>
      <c r="L494" t="s">
        <v>1569</v>
      </c>
      <c r="N494">
        <f t="shared" si="189"/>
        <v>39</v>
      </c>
      <c r="O494">
        <f t="shared" si="195"/>
        <v>5</v>
      </c>
      <c r="P494">
        <f t="shared" si="196"/>
        <v>890</v>
      </c>
      <c r="Q494">
        <f t="shared" si="197"/>
        <v>2</v>
      </c>
      <c r="R494">
        <f t="shared" si="198"/>
        <v>0</v>
      </c>
      <c r="S494">
        <f t="shared" si="199"/>
        <v>2</v>
      </c>
      <c r="T494">
        <f t="shared" si="200"/>
        <v>7</v>
      </c>
      <c r="U494" s="2">
        <f t="shared" si="182"/>
        <v>945</v>
      </c>
      <c r="W494" s="3">
        <f t="shared" si="190"/>
        <v>4.1269841269841269E-2</v>
      </c>
      <c r="X494" s="3">
        <f t="shared" si="201"/>
        <v>5.2910052910052907E-3</v>
      </c>
      <c r="Y494" s="3">
        <f t="shared" si="202"/>
        <v>0.94179894179894175</v>
      </c>
      <c r="Z494" s="3">
        <f t="shared" si="203"/>
        <v>2.1164021164021165E-3</v>
      </c>
      <c r="AA494" s="3">
        <f t="shared" si="204"/>
        <v>0</v>
      </c>
      <c r="AB494" s="3">
        <f t="shared" si="205"/>
        <v>2.1164021164021165E-3</v>
      </c>
      <c r="AC494" s="3">
        <f t="shared" si="206"/>
        <v>7.4074074074074077E-3</v>
      </c>
      <c r="AE494" s="3">
        <f t="shared" si="191"/>
        <v>4.7778098319555566E-3</v>
      </c>
      <c r="AF494" s="3">
        <f t="shared" si="183"/>
        <v>6.0309957843612972E-3</v>
      </c>
      <c r="AG494" s="3">
        <f t="shared" si="184"/>
        <v>4.4526647322722109E-2</v>
      </c>
      <c r="AH494" s="3">
        <f t="shared" si="185"/>
        <v>2.5069488661851403E-3</v>
      </c>
      <c r="AI494" s="3">
        <f t="shared" si="186"/>
        <v>2.4995772096567872E-6</v>
      </c>
      <c r="AJ494" s="3">
        <f t="shared" si="187"/>
        <v>8.6188812344680402E-7</v>
      </c>
      <c r="AK494" s="3">
        <f t="shared" si="188"/>
        <v>1.358009816349942E-4</v>
      </c>
      <c r="AL494" s="3">
        <f t="shared" si="192"/>
        <v>5.7981564252192204E-2</v>
      </c>
      <c r="AM494" s="3">
        <f t="shared" si="193"/>
        <v>0.24079361339577138</v>
      </c>
      <c r="AO494" s="4">
        <f t="shared" si="194"/>
        <v>75.920638660422867</v>
      </c>
    </row>
    <row r="495" spans="1:41" x14ac:dyDescent="0.25">
      <c r="A495" t="s">
        <v>2012</v>
      </c>
      <c r="B495">
        <v>865</v>
      </c>
      <c r="C495">
        <v>35</v>
      </c>
      <c r="D495">
        <v>24.7</v>
      </c>
      <c r="E495" s="1">
        <v>0.25</v>
      </c>
      <c r="F495" t="s">
        <v>2013</v>
      </c>
      <c r="G495" t="s">
        <v>2014</v>
      </c>
      <c r="H495" t="s">
        <v>2015</v>
      </c>
      <c r="I495" t="s">
        <v>2016</v>
      </c>
      <c r="J495" t="s">
        <v>338</v>
      </c>
      <c r="K495" t="s">
        <v>336</v>
      </c>
      <c r="L495" t="s">
        <v>2017</v>
      </c>
      <c r="N495">
        <f t="shared" si="189"/>
        <v>519</v>
      </c>
      <c r="O495">
        <f t="shared" si="195"/>
        <v>67</v>
      </c>
      <c r="P495">
        <f t="shared" si="196"/>
        <v>164</v>
      </c>
      <c r="Q495">
        <f t="shared" si="197"/>
        <v>50</v>
      </c>
      <c r="R495">
        <f t="shared" si="198"/>
        <v>2</v>
      </c>
      <c r="S495">
        <f t="shared" si="199"/>
        <v>7</v>
      </c>
      <c r="T495">
        <f t="shared" si="200"/>
        <v>56</v>
      </c>
      <c r="U495" s="2">
        <f t="shared" si="182"/>
        <v>865</v>
      </c>
      <c r="W495" s="3">
        <f t="shared" si="190"/>
        <v>0.6</v>
      </c>
      <c r="X495" s="3">
        <f t="shared" si="201"/>
        <v>7.7456647398843934E-2</v>
      </c>
      <c r="Y495" s="3">
        <f t="shared" si="202"/>
        <v>0.18959537572254334</v>
      </c>
      <c r="Z495" s="3">
        <f t="shared" si="203"/>
        <v>5.7803468208092484E-2</v>
      </c>
      <c r="AA495" s="3">
        <f t="shared" si="204"/>
        <v>2.3121387283236996E-3</v>
      </c>
      <c r="AB495" s="3">
        <f t="shared" si="205"/>
        <v>8.0924855491329474E-3</v>
      </c>
      <c r="AC495" s="3">
        <f t="shared" si="206"/>
        <v>6.4739884393063579E-2</v>
      </c>
      <c r="AE495" s="3">
        <f t="shared" si="191"/>
        <v>0.23971643987759572</v>
      </c>
      <c r="AF495" s="3">
        <f t="shared" si="183"/>
        <v>3.0182322025633481E-5</v>
      </c>
      <c r="AG495" s="3">
        <f t="shared" si="184"/>
        <v>0.29288681549544171</v>
      </c>
      <c r="AH495" s="3">
        <f t="shared" si="185"/>
        <v>3.1557717938919784E-5</v>
      </c>
      <c r="AI495" s="3">
        <f t="shared" si="186"/>
        <v>5.345563438833307E-7</v>
      </c>
      <c r="AJ495" s="3">
        <f t="shared" si="187"/>
        <v>2.547931701823036E-5</v>
      </c>
      <c r="AK495" s="3">
        <f t="shared" si="188"/>
        <v>2.0865810138277611E-3</v>
      </c>
      <c r="AL495" s="3">
        <f t="shared" si="192"/>
        <v>0.5347775903001919</v>
      </c>
      <c r="AM495" s="3">
        <f t="shared" si="193"/>
        <v>0.73128488997120122</v>
      </c>
      <c r="AO495" s="4">
        <f t="shared" si="194"/>
        <v>26.871511002879885</v>
      </c>
    </row>
    <row r="496" spans="1:41" x14ac:dyDescent="0.25">
      <c r="A496" t="s">
        <v>2018</v>
      </c>
      <c r="B496">
        <v>535</v>
      </c>
      <c r="C496">
        <v>24</v>
      </c>
      <c r="D496">
        <v>22.2</v>
      </c>
      <c r="E496" s="1">
        <v>0.85</v>
      </c>
      <c r="F496" t="s">
        <v>2019</v>
      </c>
      <c r="G496" t="s">
        <v>109</v>
      </c>
      <c r="H496" t="s">
        <v>2020</v>
      </c>
      <c r="I496" t="s">
        <v>1078</v>
      </c>
      <c r="J496" t="s">
        <v>82</v>
      </c>
      <c r="K496" t="s">
        <v>23</v>
      </c>
      <c r="L496" t="s">
        <v>164</v>
      </c>
      <c r="N496">
        <f t="shared" si="189"/>
        <v>51</v>
      </c>
      <c r="O496">
        <f t="shared" si="195"/>
        <v>9</v>
      </c>
      <c r="P496">
        <f t="shared" si="196"/>
        <v>441</v>
      </c>
      <c r="Q496">
        <f t="shared" si="197"/>
        <v>24</v>
      </c>
      <c r="R496">
        <f t="shared" si="198"/>
        <v>3</v>
      </c>
      <c r="S496">
        <f t="shared" si="199"/>
        <v>2</v>
      </c>
      <c r="T496">
        <f t="shared" si="200"/>
        <v>5</v>
      </c>
      <c r="U496" s="2">
        <f t="shared" si="182"/>
        <v>535</v>
      </c>
      <c r="W496" s="3">
        <f t="shared" si="190"/>
        <v>9.5327102803738323E-2</v>
      </c>
      <c r="X496" s="3">
        <f t="shared" si="201"/>
        <v>1.6822429906542057E-2</v>
      </c>
      <c r="Y496" s="3">
        <f t="shared" si="202"/>
        <v>0.82429906542056075</v>
      </c>
      <c r="Z496" s="3">
        <f t="shared" si="203"/>
        <v>4.4859813084112146E-2</v>
      </c>
      <c r="AA496" s="3">
        <f t="shared" si="204"/>
        <v>5.6074766355140183E-3</v>
      </c>
      <c r="AB496" s="3">
        <f t="shared" si="205"/>
        <v>3.7383177570093459E-3</v>
      </c>
      <c r="AC496" s="3">
        <f t="shared" si="206"/>
        <v>9.3457943925233638E-3</v>
      </c>
      <c r="AE496" s="3">
        <f t="shared" si="191"/>
        <v>2.2693739806637267E-4</v>
      </c>
      <c r="AF496" s="3">
        <f t="shared" si="183"/>
        <v>4.3729205182859799E-3</v>
      </c>
      <c r="AG496" s="3">
        <f t="shared" si="184"/>
        <v>8.7447757068970528E-3</v>
      </c>
      <c r="AH496" s="3">
        <f t="shared" si="185"/>
        <v>5.3670707859651211E-5</v>
      </c>
      <c r="AI496" s="3">
        <f t="shared" si="186"/>
        <v>1.6212472813824818E-5</v>
      </c>
      <c r="AJ496" s="3">
        <f t="shared" si="187"/>
        <v>4.8099265665551506E-7</v>
      </c>
      <c r="AK496" s="3">
        <f t="shared" si="188"/>
        <v>9.4380852694511748E-5</v>
      </c>
      <c r="AL496" s="3">
        <f t="shared" si="192"/>
        <v>1.3509378649274048E-2</v>
      </c>
      <c r="AM496" s="3">
        <f t="shared" si="193"/>
        <v>0.11622985265960742</v>
      </c>
      <c r="AO496" s="4">
        <f t="shared" si="194"/>
        <v>88.377014734039264</v>
      </c>
    </row>
    <row r="497" spans="1:41" x14ac:dyDescent="0.25">
      <c r="A497" t="s">
        <v>2021</v>
      </c>
      <c r="B497">
        <v>266</v>
      </c>
      <c r="C497">
        <v>12</v>
      </c>
      <c r="D497">
        <v>22.1</v>
      </c>
      <c r="E497" s="1">
        <v>0.56999999999999995</v>
      </c>
      <c r="F497" t="s">
        <v>2022</v>
      </c>
      <c r="G497" t="s">
        <v>2023</v>
      </c>
      <c r="H497" t="s">
        <v>2024</v>
      </c>
      <c r="I497" t="s">
        <v>1961</v>
      </c>
      <c r="J497" t="s">
        <v>22</v>
      </c>
      <c r="K497" t="s">
        <v>29</v>
      </c>
      <c r="L497" t="s">
        <v>2025</v>
      </c>
      <c r="N497">
        <f t="shared" si="189"/>
        <v>63</v>
      </c>
      <c r="O497">
        <f t="shared" si="195"/>
        <v>21</v>
      </c>
      <c r="P497">
        <f t="shared" si="196"/>
        <v>157</v>
      </c>
      <c r="Q497">
        <f t="shared" si="197"/>
        <v>15</v>
      </c>
      <c r="R497">
        <f t="shared" si="198"/>
        <v>0</v>
      </c>
      <c r="S497">
        <f t="shared" si="199"/>
        <v>1</v>
      </c>
      <c r="T497">
        <f t="shared" si="200"/>
        <v>9</v>
      </c>
      <c r="U497" s="2">
        <f t="shared" si="182"/>
        <v>266</v>
      </c>
      <c r="W497" s="3">
        <f t="shared" si="190"/>
        <v>0.23684210526315788</v>
      </c>
      <c r="X497" s="3">
        <f t="shared" si="201"/>
        <v>7.8947368421052627E-2</v>
      </c>
      <c r="Y497" s="3">
        <f t="shared" si="202"/>
        <v>0.59022556390977443</v>
      </c>
      <c r="Z497" s="3">
        <f t="shared" si="203"/>
        <v>5.6390977443609019E-2</v>
      </c>
      <c r="AA497" s="3">
        <f t="shared" si="204"/>
        <v>0</v>
      </c>
      <c r="AB497" s="3">
        <f t="shared" si="205"/>
        <v>3.7593984962406013E-3</v>
      </c>
      <c r="AC497" s="3">
        <f t="shared" si="206"/>
        <v>3.3834586466165412E-2</v>
      </c>
      <c r="AE497" s="3">
        <f t="shared" si="191"/>
        <v>1.5989744363934664E-2</v>
      </c>
      <c r="AF497" s="3">
        <f t="shared" si="183"/>
        <v>1.6024993669534134E-5</v>
      </c>
      <c r="AG497" s="3">
        <f t="shared" si="184"/>
        <v>1.975711248456688E-2</v>
      </c>
      <c r="AH497" s="3">
        <f t="shared" si="185"/>
        <v>1.7683159401931206E-5</v>
      </c>
      <c r="AI497" s="3">
        <f t="shared" si="186"/>
        <v>2.4995772096567872E-6</v>
      </c>
      <c r="AJ497" s="3">
        <f t="shared" si="187"/>
        <v>5.1067757173727229E-7</v>
      </c>
      <c r="AK497" s="3">
        <f t="shared" si="188"/>
        <v>2.1826549840843173E-4</v>
      </c>
      <c r="AL497" s="3">
        <f t="shared" si="192"/>
        <v>3.6001840754762843E-2</v>
      </c>
      <c r="AM497" s="3">
        <f t="shared" si="193"/>
        <v>0.18974151036281661</v>
      </c>
      <c r="AO497" s="4">
        <f t="shared" si="194"/>
        <v>81.025848963718346</v>
      </c>
    </row>
    <row r="498" spans="1:41" x14ac:dyDescent="0.25">
      <c r="A498" t="s">
        <v>2026</v>
      </c>
      <c r="B498">
        <v>406</v>
      </c>
      <c r="C498">
        <v>20</v>
      </c>
      <c r="D498">
        <v>20.3</v>
      </c>
      <c r="E498" s="1">
        <v>0.87</v>
      </c>
      <c r="F498" t="s">
        <v>1701</v>
      </c>
      <c r="G498" t="s">
        <v>58</v>
      </c>
      <c r="H498" t="s">
        <v>2027</v>
      </c>
      <c r="I498" t="s">
        <v>114</v>
      </c>
      <c r="J498" t="s">
        <v>22</v>
      </c>
      <c r="K498" t="s">
        <v>22</v>
      </c>
      <c r="L498" t="s">
        <v>176</v>
      </c>
      <c r="N498">
        <f t="shared" si="189"/>
        <v>10</v>
      </c>
      <c r="O498">
        <f t="shared" si="195"/>
        <v>3</v>
      </c>
      <c r="P498">
        <f t="shared" si="196"/>
        <v>384</v>
      </c>
      <c r="Q498">
        <f t="shared" si="197"/>
        <v>7</v>
      </c>
      <c r="R498">
        <f t="shared" si="198"/>
        <v>0</v>
      </c>
      <c r="S498">
        <f t="shared" si="199"/>
        <v>0</v>
      </c>
      <c r="T498">
        <f t="shared" si="200"/>
        <v>2</v>
      </c>
      <c r="U498" s="2">
        <f t="shared" si="182"/>
        <v>406</v>
      </c>
      <c r="W498" s="3">
        <f t="shared" si="190"/>
        <v>2.4630541871921183E-2</v>
      </c>
      <c r="X498" s="3">
        <f t="shared" si="201"/>
        <v>7.3891625615763543E-3</v>
      </c>
      <c r="Y498" s="3">
        <f t="shared" si="202"/>
        <v>0.94581280788177335</v>
      </c>
      <c r="Z498" s="3">
        <f t="shared" si="203"/>
        <v>1.7241379310344827E-2</v>
      </c>
      <c r="AA498" s="3">
        <f t="shared" si="204"/>
        <v>0</v>
      </c>
      <c r="AB498" s="3">
        <f t="shared" si="205"/>
        <v>0</v>
      </c>
      <c r="AC498" s="3">
        <f t="shared" si="206"/>
        <v>4.9261083743842365E-3</v>
      </c>
      <c r="AE498" s="3">
        <f t="shared" si="191"/>
        <v>7.3549495401564764E-3</v>
      </c>
      <c r="AF498" s="3">
        <f t="shared" si="183"/>
        <v>5.7095144174320184E-3</v>
      </c>
      <c r="AG498" s="3">
        <f t="shared" si="184"/>
        <v>4.6236717356571713E-2</v>
      </c>
      <c r="AH498" s="3">
        <f t="shared" si="185"/>
        <v>1.221115511701914E-3</v>
      </c>
      <c r="AI498" s="3">
        <f t="shared" si="186"/>
        <v>2.4995772096567872E-6</v>
      </c>
      <c r="AJ498" s="3">
        <f t="shared" si="187"/>
        <v>9.270693869660948E-6</v>
      </c>
      <c r="AK498" s="3">
        <f t="shared" si="188"/>
        <v>1.9978880715121282E-4</v>
      </c>
      <c r="AL498" s="3">
        <f t="shared" si="192"/>
        <v>6.0733855904092651E-2</v>
      </c>
      <c r="AM498" s="3">
        <f t="shared" si="193"/>
        <v>0.24644239875494769</v>
      </c>
      <c r="AO498" s="4">
        <f t="shared" si="194"/>
        <v>75.355760124505224</v>
      </c>
    </row>
    <row r="499" spans="1:41" x14ac:dyDescent="0.25">
      <c r="A499" t="s">
        <v>2028</v>
      </c>
      <c r="B499">
        <v>298</v>
      </c>
      <c r="C499">
        <v>12</v>
      </c>
      <c r="D499">
        <v>24.8</v>
      </c>
      <c r="E499" s="1">
        <v>0.78</v>
      </c>
      <c r="F499" t="s">
        <v>2029</v>
      </c>
      <c r="G499" t="s">
        <v>358</v>
      </c>
      <c r="H499" t="s">
        <v>2030</v>
      </c>
      <c r="I499" t="s">
        <v>2031</v>
      </c>
      <c r="J499" t="s">
        <v>22</v>
      </c>
      <c r="K499" t="s">
        <v>32</v>
      </c>
      <c r="L499" t="s">
        <v>129</v>
      </c>
      <c r="N499">
        <f t="shared" si="189"/>
        <v>9</v>
      </c>
      <c r="O499">
        <f t="shared" si="195"/>
        <v>7</v>
      </c>
      <c r="P499">
        <f t="shared" si="196"/>
        <v>268</v>
      </c>
      <c r="Q499">
        <f t="shared" si="197"/>
        <v>10</v>
      </c>
      <c r="R499">
        <f t="shared" si="198"/>
        <v>0</v>
      </c>
      <c r="S499">
        <f t="shared" si="199"/>
        <v>1</v>
      </c>
      <c r="T499">
        <f t="shared" si="200"/>
        <v>3</v>
      </c>
      <c r="U499" s="2">
        <f t="shared" si="182"/>
        <v>298</v>
      </c>
      <c r="W499" s="3">
        <f t="shared" si="190"/>
        <v>3.0201342281879196E-2</v>
      </c>
      <c r="X499" s="3">
        <f t="shared" si="201"/>
        <v>2.3489932885906041E-2</v>
      </c>
      <c r="Y499" s="3">
        <f t="shared" si="202"/>
        <v>0.89932885906040272</v>
      </c>
      <c r="Z499" s="3">
        <f t="shared" si="203"/>
        <v>3.3557046979865772E-2</v>
      </c>
      <c r="AA499" s="3">
        <f t="shared" si="204"/>
        <v>0</v>
      </c>
      <c r="AB499" s="3">
        <f t="shared" si="205"/>
        <v>3.3557046979865771E-3</v>
      </c>
      <c r="AC499" s="3">
        <f t="shared" si="206"/>
        <v>1.0067114093959731E-2</v>
      </c>
      <c r="AE499" s="3">
        <f t="shared" si="191"/>
        <v>6.4304685022199869E-3</v>
      </c>
      <c r="AF499" s="3">
        <f t="shared" si="183"/>
        <v>3.5355580200699135E-3</v>
      </c>
      <c r="AG499" s="3">
        <f t="shared" si="184"/>
        <v>2.8406843677730227E-2</v>
      </c>
      <c r="AH499" s="3">
        <f t="shared" si="185"/>
        <v>3.470320247106735E-4</v>
      </c>
      <c r="AI499" s="3">
        <f t="shared" si="186"/>
        <v>2.4995772096567872E-6</v>
      </c>
      <c r="AJ499" s="3">
        <f t="shared" si="187"/>
        <v>9.6673287440404303E-8</v>
      </c>
      <c r="AK499" s="3">
        <f t="shared" si="188"/>
        <v>8.0885940650263148E-5</v>
      </c>
      <c r="AL499" s="3">
        <f t="shared" si="192"/>
        <v>3.8803384415878162E-2</v>
      </c>
      <c r="AM499" s="3">
        <f t="shared" si="193"/>
        <v>0.19698574673279831</v>
      </c>
      <c r="AO499" s="4">
        <f t="shared" si="194"/>
        <v>80.301425326720164</v>
      </c>
    </row>
    <row r="500" spans="1:41" x14ac:dyDescent="0.25">
      <c r="A500" t="s">
        <v>2032</v>
      </c>
      <c r="B500">
        <v>654</v>
      </c>
      <c r="C500">
        <v>26</v>
      </c>
      <c r="D500">
        <v>25.1</v>
      </c>
      <c r="E500" s="1">
        <v>0.87</v>
      </c>
      <c r="F500" t="s">
        <v>588</v>
      </c>
      <c r="G500" t="s">
        <v>2033</v>
      </c>
      <c r="H500" t="s">
        <v>2034</v>
      </c>
      <c r="I500" t="s">
        <v>255</v>
      </c>
      <c r="J500" t="s">
        <v>70</v>
      </c>
      <c r="K500" t="s">
        <v>20</v>
      </c>
      <c r="L500" t="s">
        <v>45</v>
      </c>
      <c r="N500">
        <f t="shared" si="189"/>
        <v>9</v>
      </c>
      <c r="O500">
        <f t="shared" si="195"/>
        <v>120</v>
      </c>
      <c r="P500">
        <f t="shared" si="196"/>
        <v>514</v>
      </c>
      <c r="Q500">
        <f t="shared" si="197"/>
        <v>5</v>
      </c>
      <c r="R500">
        <f t="shared" si="198"/>
        <v>2</v>
      </c>
      <c r="S500">
        <f t="shared" si="199"/>
        <v>1</v>
      </c>
      <c r="T500">
        <f t="shared" si="200"/>
        <v>3</v>
      </c>
      <c r="U500" s="2">
        <f t="shared" si="182"/>
        <v>654</v>
      </c>
      <c r="W500" s="3">
        <f t="shared" si="190"/>
        <v>1.3761467889908258E-2</v>
      </c>
      <c r="X500" s="3">
        <f t="shared" si="201"/>
        <v>0.1834862385321101</v>
      </c>
      <c r="Y500" s="3">
        <f t="shared" si="202"/>
        <v>0.78593272171253825</v>
      </c>
      <c r="Z500" s="3">
        <f t="shared" si="203"/>
        <v>7.6452599388379203E-3</v>
      </c>
      <c r="AA500" s="3">
        <f t="shared" si="204"/>
        <v>3.0581039755351682E-3</v>
      </c>
      <c r="AB500" s="3">
        <f t="shared" si="205"/>
        <v>1.5290519877675841E-3</v>
      </c>
      <c r="AC500" s="3">
        <f t="shared" si="206"/>
        <v>4.5871559633027525E-3</v>
      </c>
      <c r="AE500" s="3">
        <f t="shared" si="191"/>
        <v>9.3373716700483143E-3</v>
      </c>
      <c r="AF500" s="3">
        <f t="shared" si="183"/>
        <v>1.010743644927793E-2</v>
      </c>
      <c r="AG500" s="3">
        <f t="shared" si="184"/>
        <v>3.0412094513507762E-3</v>
      </c>
      <c r="AH500" s="3">
        <f t="shared" si="185"/>
        <v>1.9838635000992578E-3</v>
      </c>
      <c r="AI500" s="3">
        <f t="shared" si="186"/>
        <v>2.1818210101596888E-6</v>
      </c>
      <c r="AJ500" s="3">
        <f t="shared" si="187"/>
        <v>2.297435698834166E-6</v>
      </c>
      <c r="AK500" s="3">
        <f t="shared" si="188"/>
        <v>2.0948565471004644E-4</v>
      </c>
      <c r="AL500" s="3">
        <f t="shared" si="192"/>
        <v>2.4683845982195318E-2</v>
      </c>
      <c r="AM500" s="3">
        <f t="shared" si="193"/>
        <v>0.1571109352724861</v>
      </c>
      <c r="AO500" s="4">
        <f t="shared" si="194"/>
        <v>84.288906472751393</v>
      </c>
    </row>
    <row r="501" spans="1:41" x14ac:dyDescent="0.25">
      <c r="A501" t="s">
        <v>2035</v>
      </c>
      <c r="B501">
        <v>857</v>
      </c>
      <c r="C501">
        <v>35</v>
      </c>
      <c r="D501">
        <v>24.4</v>
      </c>
      <c r="E501" s="1">
        <v>0.91</v>
      </c>
      <c r="F501" t="s">
        <v>934</v>
      </c>
      <c r="G501" t="s">
        <v>2036</v>
      </c>
      <c r="H501" t="s">
        <v>2037</v>
      </c>
      <c r="I501" t="s">
        <v>64</v>
      </c>
      <c r="J501" t="s">
        <v>22</v>
      </c>
      <c r="K501" t="s">
        <v>64</v>
      </c>
      <c r="L501" t="s">
        <v>65</v>
      </c>
      <c r="N501">
        <f t="shared" si="189"/>
        <v>17</v>
      </c>
      <c r="O501">
        <f t="shared" si="195"/>
        <v>119</v>
      </c>
      <c r="P501">
        <f t="shared" si="196"/>
        <v>716</v>
      </c>
      <c r="Q501">
        <f t="shared" si="197"/>
        <v>1</v>
      </c>
      <c r="R501">
        <f t="shared" si="198"/>
        <v>0</v>
      </c>
      <c r="S501">
        <f t="shared" si="199"/>
        <v>1</v>
      </c>
      <c r="T501">
        <f t="shared" si="200"/>
        <v>3</v>
      </c>
      <c r="U501" s="2">
        <f t="shared" si="182"/>
        <v>857</v>
      </c>
      <c r="W501" s="3">
        <f t="shared" si="190"/>
        <v>1.9836639439906652E-2</v>
      </c>
      <c r="X501" s="3">
        <f t="shared" si="201"/>
        <v>0.13885647607934656</v>
      </c>
      <c r="Y501" s="3">
        <f t="shared" si="202"/>
        <v>0.83547257876312719</v>
      </c>
      <c r="Z501" s="3">
        <f t="shared" si="203"/>
        <v>1.1668611435239206E-3</v>
      </c>
      <c r="AA501" s="3">
        <f t="shared" si="204"/>
        <v>0</v>
      </c>
      <c r="AB501" s="3">
        <f t="shared" si="205"/>
        <v>1.1668611435239206E-3</v>
      </c>
      <c r="AC501" s="3">
        <f t="shared" si="206"/>
        <v>3.5005834305717621E-3</v>
      </c>
      <c r="AE501" s="3">
        <f t="shared" si="191"/>
        <v>8.2001907970583217E-3</v>
      </c>
      <c r="AF501" s="3">
        <f t="shared" si="183"/>
        <v>3.1254791217808489E-3</v>
      </c>
      <c r="AG501" s="3">
        <f t="shared" si="184"/>
        <v>1.0959371909664267E-2</v>
      </c>
      <c r="AH501" s="3">
        <f t="shared" si="185"/>
        <v>2.6029364646220341E-3</v>
      </c>
      <c r="AI501" s="3">
        <f t="shared" si="186"/>
        <v>2.4995772096567872E-6</v>
      </c>
      <c r="AJ501" s="3">
        <f t="shared" si="187"/>
        <v>3.5265845488156988E-6</v>
      </c>
      <c r="AK501" s="3">
        <f t="shared" si="188"/>
        <v>2.4211956887018807E-4</v>
      </c>
      <c r="AL501" s="3">
        <f t="shared" si="192"/>
        <v>2.5136124023754137E-2</v>
      </c>
      <c r="AM501" s="3">
        <f t="shared" si="193"/>
        <v>0.15854376059547137</v>
      </c>
      <c r="AO501" s="4">
        <f t="shared" si="194"/>
        <v>84.145623940452865</v>
      </c>
    </row>
    <row r="502" spans="1:41" x14ac:dyDescent="0.25">
      <c r="A502" t="s">
        <v>2038</v>
      </c>
      <c r="B502">
        <v>563</v>
      </c>
      <c r="C502">
        <v>25</v>
      </c>
      <c r="D502">
        <v>22.5</v>
      </c>
      <c r="E502" s="1">
        <v>0.91</v>
      </c>
      <c r="F502" t="s">
        <v>2039</v>
      </c>
      <c r="G502" t="s">
        <v>2040</v>
      </c>
      <c r="H502" t="s">
        <v>2041</v>
      </c>
      <c r="I502" t="s">
        <v>22</v>
      </c>
      <c r="J502" t="s">
        <v>22</v>
      </c>
      <c r="K502" t="s">
        <v>22</v>
      </c>
      <c r="L502" t="s">
        <v>45</v>
      </c>
      <c r="N502">
        <f t="shared" si="189"/>
        <v>21</v>
      </c>
      <c r="O502">
        <f t="shared" si="195"/>
        <v>61</v>
      </c>
      <c r="P502">
        <f t="shared" si="196"/>
        <v>478</v>
      </c>
      <c r="Q502">
        <f t="shared" si="197"/>
        <v>0</v>
      </c>
      <c r="R502">
        <f t="shared" si="198"/>
        <v>0</v>
      </c>
      <c r="S502">
        <f t="shared" si="199"/>
        <v>0</v>
      </c>
      <c r="T502">
        <f t="shared" si="200"/>
        <v>3</v>
      </c>
      <c r="U502" s="2">
        <f t="shared" si="182"/>
        <v>563</v>
      </c>
      <c r="W502" s="3">
        <f t="shared" si="190"/>
        <v>3.7300177619893425E-2</v>
      </c>
      <c r="X502" s="3">
        <f t="shared" si="201"/>
        <v>0.10834813499111901</v>
      </c>
      <c r="Y502" s="3">
        <f t="shared" si="202"/>
        <v>0.84902309058614567</v>
      </c>
      <c r="Z502" s="3">
        <f t="shared" si="203"/>
        <v>0</v>
      </c>
      <c r="AA502" s="3">
        <f t="shared" si="204"/>
        <v>0</v>
      </c>
      <c r="AB502" s="3">
        <f t="shared" si="205"/>
        <v>0</v>
      </c>
      <c r="AC502" s="3">
        <f t="shared" si="206"/>
        <v>5.3285968028419185E-3</v>
      </c>
      <c r="AE502" s="3">
        <f t="shared" si="191"/>
        <v>5.3423478854562933E-3</v>
      </c>
      <c r="AF502" s="3">
        <f t="shared" si="183"/>
        <v>6.4504029944249808E-4</v>
      </c>
      <c r="AG502" s="3">
        <f t="shared" si="184"/>
        <v>1.3980113652835706E-2</v>
      </c>
      <c r="AH502" s="3">
        <f t="shared" si="185"/>
        <v>2.7233621635409178E-3</v>
      </c>
      <c r="AI502" s="3">
        <f t="shared" si="186"/>
        <v>2.4995772096567872E-6</v>
      </c>
      <c r="AJ502" s="3">
        <f t="shared" si="187"/>
        <v>9.270693869660948E-6</v>
      </c>
      <c r="AK502" s="3">
        <f t="shared" si="188"/>
        <v>1.8857272438636545E-4</v>
      </c>
      <c r="AL502" s="3">
        <f t="shared" si="192"/>
        <v>2.28912069967411E-2</v>
      </c>
      <c r="AM502" s="3">
        <f t="shared" si="193"/>
        <v>0.15129840381425411</v>
      </c>
      <c r="AO502" s="4">
        <f t="shared" si="194"/>
        <v>84.87015961857459</v>
      </c>
    </row>
    <row r="503" spans="1:41" x14ac:dyDescent="0.25">
      <c r="A503" t="s">
        <v>2042</v>
      </c>
      <c r="B503">
        <v>874</v>
      </c>
      <c r="C503">
        <v>36</v>
      </c>
      <c r="D503">
        <v>24.2</v>
      </c>
      <c r="E503" s="1">
        <v>0.94</v>
      </c>
      <c r="F503" t="s">
        <v>306</v>
      </c>
      <c r="G503" t="s">
        <v>2043</v>
      </c>
      <c r="H503" t="s">
        <v>2044</v>
      </c>
      <c r="I503" t="s">
        <v>64</v>
      </c>
      <c r="J503" t="s">
        <v>64</v>
      </c>
      <c r="K503" t="s">
        <v>64</v>
      </c>
      <c r="L503" t="s">
        <v>172</v>
      </c>
      <c r="N503">
        <f t="shared" si="189"/>
        <v>10</v>
      </c>
      <c r="O503">
        <f t="shared" si="195"/>
        <v>69</v>
      </c>
      <c r="P503">
        <f t="shared" si="196"/>
        <v>789</v>
      </c>
      <c r="Q503">
        <f t="shared" si="197"/>
        <v>1</v>
      </c>
      <c r="R503">
        <f t="shared" si="198"/>
        <v>1</v>
      </c>
      <c r="S503">
        <f t="shared" si="199"/>
        <v>1</v>
      </c>
      <c r="T503">
        <f t="shared" si="200"/>
        <v>3</v>
      </c>
      <c r="U503" s="2">
        <f t="shared" si="182"/>
        <v>874</v>
      </c>
      <c r="W503" s="3">
        <f t="shared" si="190"/>
        <v>1.1441647597254004E-2</v>
      </c>
      <c r="X503" s="3">
        <f t="shared" si="201"/>
        <v>7.8947368421052627E-2</v>
      </c>
      <c r="Y503" s="3">
        <f t="shared" si="202"/>
        <v>0.902745995423341</v>
      </c>
      <c r="Z503" s="3">
        <f t="shared" si="203"/>
        <v>1.1441647597254005E-3</v>
      </c>
      <c r="AA503" s="3">
        <f t="shared" si="204"/>
        <v>1.1441647597254005E-3</v>
      </c>
      <c r="AB503" s="3">
        <f t="shared" si="205"/>
        <v>1.1441647597254005E-3</v>
      </c>
      <c r="AC503" s="3">
        <f t="shared" si="206"/>
        <v>3.4324942791762012E-3</v>
      </c>
      <c r="AE503" s="3">
        <f t="shared" si="191"/>
        <v>9.7910820605849446E-3</v>
      </c>
      <c r="AF503" s="3">
        <f t="shared" si="183"/>
        <v>1.6024993669534134E-5</v>
      </c>
      <c r="AG503" s="3">
        <f t="shared" si="184"/>
        <v>2.9570391370947597E-2</v>
      </c>
      <c r="AH503" s="3">
        <f t="shared" si="185"/>
        <v>2.6052528725142793E-3</v>
      </c>
      <c r="AI503" s="3">
        <f t="shared" si="186"/>
        <v>1.908295059436077E-7</v>
      </c>
      <c r="AJ503" s="3">
        <f t="shared" si="187"/>
        <v>3.6123436731358917E-6</v>
      </c>
      <c r="AK503" s="3">
        <f t="shared" si="188"/>
        <v>2.4424316551323034E-4</v>
      </c>
      <c r="AL503" s="3">
        <f t="shared" si="192"/>
        <v>4.2230797636408669E-2</v>
      </c>
      <c r="AM503" s="3">
        <f t="shared" si="193"/>
        <v>0.20550133244436317</v>
      </c>
      <c r="AO503" s="4">
        <f t="shared" si="194"/>
        <v>79.449866755563676</v>
      </c>
    </row>
    <row r="504" spans="1:41" x14ac:dyDescent="0.25">
      <c r="A504" t="s">
        <v>2045</v>
      </c>
      <c r="B504">
        <v>246</v>
      </c>
      <c r="C504">
        <v>10</v>
      </c>
      <c r="D504">
        <v>24.6</v>
      </c>
      <c r="E504" s="1">
        <v>0.72</v>
      </c>
      <c r="F504" t="s">
        <v>837</v>
      </c>
      <c r="G504" t="s">
        <v>2046</v>
      </c>
      <c r="H504" t="s">
        <v>2047</v>
      </c>
      <c r="I504" t="s">
        <v>2048</v>
      </c>
      <c r="J504" t="s">
        <v>22</v>
      </c>
      <c r="K504" t="s">
        <v>22</v>
      </c>
      <c r="L504" t="s">
        <v>2049</v>
      </c>
      <c r="N504">
        <f t="shared" si="189"/>
        <v>8</v>
      </c>
      <c r="O504">
        <f t="shared" si="195"/>
        <v>4</v>
      </c>
      <c r="P504">
        <f t="shared" si="196"/>
        <v>113</v>
      </c>
      <c r="Q504">
        <f t="shared" si="197"/>
        <v>111</v>
      </c>
      <c r="R504">
        <f t="shared" si="198"/>
        <v>0</v>
      </c>
      <c r="S504">
        <f t="shared" si="199"/>
        <v>0</v>
      </c>
      <c r="T504">
        <f t="shared" si="200"/>
        <v>10</v>
      </c>
      <c r="U504" s="2">
        <f t="shared" si="182"/>
        <v>246</v>
      </c>
      <c r="W504" s="3">
        <f t="shared" si="190"/>
        <v>3.2520325203252036E-2</v>
      </c>
      <c r="X504" s="3">
        <f t="shared" si="201"/>
        <v>1.6260162601626018E-2</v>
      </c>
      <c r="Y504" s="3">
        <f t="shared" si="202"/>
        <v>0.45934959349593496</v>
      </c>
      <c r="Z504" s="3">
        <f t="shared" si="203"/>
        <v>0.45121951219512196</v>
      </c>
      <c r="AA504" s="3">
        <f t="shared" si="204"/>
        <v>0</v>
      </c>
      <c r="AB504" s="3">
        <f t="shared" si="205"/>
        <v>0</v>
      </c>
      <c r="AC504" s="3">
        <f t="shared" si="206"/>
        <v>4.065040650406504E-2</v>
      </c>
      <c r="AE504" s="3">
        <f t="shared" si="191"/>
        <v>6.0639267660540126E-3</v>
      </c>
      <c r="AF504" s="3">
        <f t="shared" si="183"/>
        <v>4.4475999566505877E-3</v>
      </c>
      <c r="AG504" s="3">
        <f t="shared" si="184"/>
        <v>7.3677483880485423E-2</v>
      </c>
      <c r="AH504" s="3">
        <f t="shared" si="185"/>
        <v>0.15922786950366596</v>
      </c>
      <c r="AI504" s="3">
        <f t="shared" si="186"/>
        <v>2.4995772096567872E-6</v>
      </c>
      <c r="AJ504" s="3">
        <f t="shared" si="187"/>
        <v>9.270693869660948E-6</v>
      </c>
      <c r="AK504" s="3">
        <f t="shared" si="188"/>
        <v>4.6611217850125547E-4</v>
      </c>
      <c r="AL504" s="3">
        <f t="shared" si="192"/>
        <v>0.24389476255643655</v>
      </c>
      <c r="AM504" s="3">
        <f t="shared" si="193"/>
        <v>0.49385702643218166</v>
      </c>
      <c r="AO504" s="4">
        <f t="shared" si="194"/>
        <v>50.614297356781833</v>
      </c>
    </row>
    <row r="505" spans="1:41" x14ac:dyDescent="0.25">
      <c r="A505" t="s">
        <v>2050</v>
      </c>
      <c r="B505">
        <v>115</v>
      </c>
      <c r="C505">
        <v>14</v>
      </c>
      <c r="D505">
        <v>8.1999999999999993</v>
      </c>
      <c r="E505" s="1">
        <v>0.88</v>
      </c>
      <c r="F505" t="s">
        <v>116</v>
      </c>
      <c r="G505" t="s">
        <v>2051</v>
      </c>
      <c r="H505" t="s">
        <v>2052</v>
      </c>
      <c r="I505" t="s">
        <v>2053</v>
      </c>
      <c r="J505" t="s">
        <v>22</v>
      </c>
      <c r="K505" t="s">
        <v>22</v>
      </c>
      <c r="L505" t="s">
        <v>116</v>
      </c>
      <c r="N505">
        <f t="shared" si="189"/>
        <v>1</v>
      </c>
      <c r="O505">
        <f t="shared" si="195"/>
        <v>13</v>
      </c>
      <c r="P505">
        <f t="shared" si="196"/>
        <v>92</v>
      </c>
      <c r="Q505">
        <f t="shared" si="197"/>
        <v>8</v>
      </c>
      <c r="R505">
        <f t="shared" si="198"/>
        <v>0</v>
      </c>
      <c r="S505">
        <f t="shared" si="199"/>
        <v>0</v>
      </c>
      <c r="T505">
        <f t="shared" si="200"/>
        <v>1</v>
      </c>
      <c r="U505" s="2">
        <f t="shared" si="182"/>
        <v>115</v>
      </c>
      <c r="W505" s="3">
        <f t="shared" si="190"/>
        <v>8.6956521739130436E-3</v>
      </c>
      <c r="X505" s="3">
        <f t="shared" si="201"/>
        <v>0.11304347826086956</v>
      </c>
      <c r="Y505" s="3">
        <f t="shared" si="202"/>
        <v>0.8</v>
      </c>
      <c r="Z505" s="3">
        <f t="shared" si="203"/>
        <v>6.9565217391304349E-2</v>
      </c>
      <c r="AA505" s="3">
        <f t="shared" si="204"/>
        <v>0</v>
      </c>
      <c r="AB505" s="3">
        <f t="shared" si="205"/>
        <v>0</v>
      </c>
      <c r="AC505" s="3">
        <f t="shared" si="206"/>
        <v>8.6956521739130436E-3</v>
      </c>
      <c r="AE505" s="3">
        <f t="shared" si="191"/>
        <v>1.0342054478507608E-2</v>
      </c>
      <c r="AF505" s="3">
        <f t="shared" si="183"/>
        <v>9.0558785756980956E-4</v>
      </c>
      <c r="AG505" s="3">
        <f t="shared" si="184"/>
        <v>4.7906387125485816E-3</v>
      </c>
      <c r="AH505" s="3">
        <f t="shared" si="185"/>
        <v>3.020426695789907E-4</v>
      </c>
      <c r="AI505" s="3">
        <f t="shared" si="186"/>
        <v>2.4995772096567872E-6</v>
      </c>
      <c r="AJ505" s="3">
        <f t="shared" si="187"/>
        <v>9.270693869660948E-6</v>
      </c>
      <c r="AK505" s="3">
        <f t="shared" si="188"/>
        <v>1.0743577599126941E-4</v>
      </c>
      <c r="AL505" s="3">
        <f t="shared" si="192"/>
        <v>1.6459529765275583E-2</v>
      </c>
      <c r="AM505" s="3">
        <f t="shared" si="193"/>
        <v>0.12829469889779382</v>
      </c>
      <c r="AO505" s="4">
        <f t="shared" si="194"/>
        <v>87.170530110220625</v>
      </c>
    </row>
    <row r="506" spans="1:41" x14ac:dyDescent="0.25">
      <c r="A506" t="s">
        <v>2054</v>
      </c>
      <c r="B506">
        <v>199</v>
      </c>
      <c r="C506">
        <v>12</v>
      </c>
      <c r="D506">
        <v>16.5</v>
      </c>
      <c r="E506" s="1">
        <v>0.96</v>
      </c>
      <c r="F506" t="s">
        <v>874</v>
      </c>
      <c r="G506" t="s">
        <v>22</v>
      </c>
      <c r="H506" t="s">
        <v>2055</v>
      </c>
      <c r="I506" t="s">
        <v>22</v>
      </c>
      <c r="J506" t="s">
        <v>22</v>
      </c>
      <c r="K506" t="s">
        <v>22</v>
      </c>
      <c r="L506" t="s">
        <v>874</v>
      </c>
      <c r="N506">
        <f t="shared" si="189"/>
        <v>2</v>
      </c>
      <c r="O506">
        <f t="shared" si="195"/>
        <v>0</v>
      </c>
      <c r="P506">
        <f t="shared" si="196"/>
        <v>195</v>
      </c>
      <c r="Q506">
        <f t="shared" si="197"/>
        <v>0</v>
      </c>
      <c r="R506">
        <f t="shared" si="198"/>
        <v>0</v>
      </c>
      <c r="S506">
        <f t="shared" si="199"/>
        <v>0</v>
      </c>
      <c r="T506">
        <f t="shared" si="200"/>
        <v>2</v>
      </c>
      <c r="U506" s="2">
        <f t="shared" si="182"/>
        <v>199</v>
      </c>
      <c r="W506" s="3">
        <f t="shared" si="190"/>
        <v>1.0050251256281407E-2</v>
      </c>
      <c r="X506" s="3">
        <f t="shared" si="201"/>
        <v>0</v>
      </c>
      <c r="Y506" s="3">
        <f t="shared" si="202"/>
        <v>0.97989949748743721</v>
      </c>
      <c r="Z506" s="3">
        <f t="shared" si="203"/>
        <v>0</v>
      </c>
      <c r="AA506" s="3">
        <f t="shared" si="204"/>
        <v>0</v>
      </c>
      <c r="AB506" s="3">
        <f t="shared" si="205"/>
        <v>0</v>
      </c>
      <c r="AC506" s="3">
        <f t="shared" si="206"/>
        <v>1.0050251256281407E-2</v>
      </c>
      <c r="AE506" s="3">
        <f t="shared" si="191"/>
        <v>1.0068375092829854E-2</v>
      </c>
      <c r="AF506" s="3">
        <f t="shared" si="183"/>
        <v>6.8807840252619193E-3</v>
      </c>
      <c r="AG506" s="3">
        <f t="shared" si="184"/>
        <v>6.2057753879413945E-2</v>
      </c>
      <c r="AH506" s="3">
        <f t="shared" si="185"/>
        <v>2.7233621635409178E-3</v>
      </c>
      <c r="AI506" s="3">
        <f t="shared" si="186"/>
        <v>2.4995772096567872E-6</v>
      </c>
      <c r="AJ506" s="3">
        <f t="shared" si="187"/>
        <v>9.270693869660948E-6</v>
      </c>
      <c r="AK506" s="3">
        <f t="shared" si="188"/>
        <v>8.118954230133765E-5</v>
      </c>
      <c r="AL506" s="3">
        <f t="shared" si="192"/>
        <v>8.1823234974427297E-2</v>
      </c>
      <c r="AM506" s="3">
        <f t="shared" si="193"/>
        <v>0.2860476096289345</v>
      </c>
      <c r="AO506" s="4">
        <f t="shared" si="194"/>
        <v>71.395239037106549</v>
      </c>
    </row>
    <row r="507" spans="1:41" x14ac:dyDescent="0.25">
      <c r="A507" t="s">
        <v>2056</v>
      </c>
      <c r="B507" s="2">
        <v>1064</v>
      </c>
      <c r="C507">
        <v>43</v>
      </c>
      <c r="D507">
        <v>24.7</v>
      </c>
      <c r="E507" s="1">
        <v>0.94</v>
      </c>
      <c r="F507" t="s">
        <v>1453</v>
      </c>
      <c r="G507" t="s">
        <v>2057</v>
      </c>
      <c r="H507" t="s">
        <v>2058</v>
      </c>
      <c r="I507" t="s">
        <v>64</v>
      </c>
      <c r="J507" t="s">
        <v>338</v>
      </c>
      <c r="K507" t="s">
        <v>22</v>
      </c>
      <c r="L507" t="s">
        <v>551</v>
      </c>
      <c r="N507">
        <f t="shared" si="189"/>
        <v>10</v>
      </c>
      <c r="O507">
        <f t="shared" si="195"/>
        <v>166</v>
      </c>
      <c r="P507">
        <f t="shared" si="196"/>
        <v>877</v>
      </c>
      <c r="Q507">
        <f t="shared" si="197"/>
        <v>1</v>
      </c>
      <c r="R507">
        <f t="shared" si="198"/>
        <v>2</v>
      </c>
      <c r="S507">
        <f t="shared" si="199"/>
        <v>0</v>
      </c>
      <c r="T507">
        <f t="shared" si="200"/>
        <v>8</v>
      </c>
      <c r="U507" s="2">
        <f t="shared" si="182"/>
        <v>1064</v>
      </c>
      <c r="W507" s="3">
        <f t="shared" si="190"/>
        <v>9.3984962406015032E-3</v>
      </c>
      <c r="X507" s="3">
        <f t="shared" si="201"/>
        <v>0.15601503759398497</v>
      </c>
      <c r="Y507" s="3">
        <f t="shared" si="202"/>
        <v>0.8242481203007519</v>
      </c>
      <c r="Z507" s="3">
        <f t="shared" si="203"/>
        <v>9.3984962406015032E-4</v>
      </c>
      <c r="AA507" s="3">
        <f t="shared" si="204"/>
        <v>1.8796992481203006E-3</v>
      </c>
      <c r="AB507" s="3">
        <f t="shared" si="205"/>
        <v>0</v>
      </c>
      <c r="AC507" s="3">
        <f t="shared" si="206"/>
        <v>7.5187969924812026E-3</v>
      </c>
      <c r="AE507" s="3">
        <f t="shared" si="191"/>
        <v>1.0199595759492844E-2</v>
      </c>
      <c r="AF507" s="3">
        <f t="shared" si="183"/>
        <v>5.3384279089823258E-3</v>
      </c>
      <c r="AG507" s="3">
        <f t="shared" si="184"/>
        <v>8.7352501888215781E-3</v>
      </c>
      <c r="AH507" s="3">
        <f t="shared" si="185"/>
        <v>2.6261517918370202E-3</v>
      </c>
      <c r="AI507" s="3">
        <f t="shared" si="186"/>
        <v>8.9218178359007684E-8</v>
      </c>
      <c r="AJ507" s="3">
        <f t="shared" si="187"/>
        <v>9.270693869660948E-6</v>
      </c>
      <c r="AK507" s="3">
        <f t="shared" si="188"/>
        <v>1.3321726166146337E-4</v>
      </c>
      <c r="AL507" s="3">
        <f t="shared" si="192"/>
        <v>2.7042002822843251E-2</v>
      </c>
      <c r="AM507" s="3">
        <f t="shared" si="193"/>
        <v>0.1644445281024676</v>
      </c>
      <c r="AO507" s="4">
        <f t="shared" si="194"/>
        <v>83.555547189753241</v>
      </c>
    </row>
    <row r="508" spans="1:41" x14ac:dyDescent="0.25">
      <c r="A508" t="s">
        <v>2059</v>
      </c>
      <c r="B508">
        <v>487</v>
      </c>
      <c r="C508">
        <v>20</v>
      </c>
      <c r="D508">
        <v>24.3</v>
      </c>
      <c r="E508" s="1">
        <v>0.41</v>
      </c>
      <c r="F508" t="s">
        <v>2060</v>
      </c>
      <c r="G508" t="s">
        <v>2061</v>
      </c>
      <c r="H508" t="s">
        <v>2062</v>
      </c>
      <c r="I508" t="s">
        <v>2063</v>
      </c>
      <c r="J508" t="s">
        <v>23</v>
      </c>
      <c r="K508" t="s">
        <v>744</v>
      </c>
      <c r="L508" t="s">
        <v>2064</v>
      </c>
      <c r="N508">
        <f t="shared" si="189"/>
        <v>173</v>
      </c>
      <c r="O508">
        <f t="shared" si="195"/>
        <v>38</v>
      </c>
      <c r="P508">
        <f t="shared" si="196"/>
        <v>210</v>
      </c>
      <c r="Q508">
        <f t="shared" si="197"/>
        <v>26</v>
      </c>
      <c r="R508">
        <f t="shared" si="198"/>
        <v>2</v>
      </c>
      <c r="S508">
        <f t="shared" si="199"/>
        <v>8</v>
      </c>
      <c r="T508">
        <f t="shared" si="200"/>
        <v>30</v>
      </c>
      <c r="U508" s="2">
        <f t="shared" si="182"/>
        <v>487</v>
      </c>
      <c r="W508" s="3">
        <f t="shared" si="190"/>
        <v>0.35523613963039014</v>
      </c>
      <c r="X508" s="3">
        <f t="shared" si="201"/>
        <v>7.8028747433264892E-2</v>
      </c>
      <c r="Y508" s="3">
        <f t="shared" si="202"/>
        <v>0.43121149897330596</v>
      </c>
      <c r="Z508" s="3">
        <f t="shared" si="203"/>
        <v>5.3388090349075976E-2</v>
      </c>
      <c r="AA508" s="3">
        <f t="shared" si="204"/>
        <v>4.1067761806981521E-3</v>
      </c>
      <c r="AB508" s="3">
        <f t="shared" si="205"/>
        <v>1.6427104722792608E-2</v>
      </c>
      <c r="AC508" s="3">
        <f t="shared" si="206"/>
        <v>6.1601642710472276E-2</v>
      </c>
      <c r="AE508" s="3">
        <f t="shared" si="191"/>
        <v>5.9948875854829685E-2</v>
      </c>
      <c r="AF508" s="3">
        <f t="shared" si="183"/>
        <v>2.4223563778546835E-5</v>
      </c>
      <c r="AG508" s="3">
        <f t="shared" si="184"/>
        <v>8.9744618005248411E-2</v>
      </c>
      <c r="AH508" s="3">
        <f t="shared" si="185"/>
        <v>1.4453997499363407E-6</v>
      </c>
      <c r="AI508" s="3">
        <f t="shared" si="186"/>
        <v>6.3795194188043556E-6</v>
      </c>
      <c r="AJ508" s="3">
        <f t="shared" si="187"/>
        <v>1.7908657709437241E-4</v>
      </c>
      <c r="AK508" s="3">
        <f t="shared" si="188"/>
        <v>1.809725405894884E-3</v>
      </c>
      <c r="AL508" s="3">
        <f t="shared" si="192"/>
        <v>0.15171435432601466</v>
      </c>
      <c r="AM508" s="3">
        <f t="shared" si="193"/>
        <v>0.38950526867555291</v>
      </c>
      <c r="AO508" s="4">
        <f t="shared" si="194"/>
        <v>61.04947313244471</v>
      </c>
    </row>
    <row r="509" spans="1:41" x14ac:dyDescent="0.25">
      <c r="A509" t="s">
        <v>2065</v>
      </c>
      <c r="B509">
        <v>442</v>
      </c>
      <c r="C509">
        <v>18</v>
      </c>
      <c r="D509">
        <v>24.5</v>
      </c>
      <c r="E509" s="1">
        <v>0.77</v>
      </c>
      <c r="F509" t="s">
        <v>2066</v>
      </c>
      <c r="G509" t="s">
        <v>508</v>
      </c>
      <c r="H509" t="s">
        <v>2067</v>
      </c>
      <c r="I509" t="s">
        <v>2068</v>
      </c>
      <c r="J509" t="s">
        <v>22</v>
      </c>
      <c r="K509" t="s">
        <v>176</v>
      </c>
      <c r="L509" t="s">
        <v>997</v>
      </c>
      <c r="N509">
        <f t="shared" si="189"/>
        <v>58</v>
      </c>
      <c r="O509">
        <f t="shared" si="195"/>
        <v>10</v>
      </c>
      <c r="P509">
        <f t="shared" si="196"/>
        <v>340</v>
      </c>
      <c r="Q509">
        <f t="shared" si="197"/>
        <v>27</v>
      </c>
      <c r="R509">
        <f t="shared" si="198"/>
        <v>0</v>
      </c>
      <c r="S509">
        <f t="shared" si="199"/>
        <v>2</v>
      </c>
      <c r="T509">
        <f t="shared" si="200"/>
        <v>5</v>
      </c>
      <c r="U509" s="2">
        <f t="shared" si="182"/>
        <v>442</v>
      </c>
      <c r="W509" s="3">
        <f t="shared" si="190"/>
        <v>0.13122171945701358</v>
      </c>
      <c r="X509" s="3">
        <f t="shared" si="201"/>
        <v>2.2624434389140271E-2</v>
      </c>
      <c r="Y509" s="3">
        <f t="shared" si="202"/>
        <v>0.76923076923076927</v>
      </c>
      <c r="Z509" s="3">
        <f t="shared" si="203"/>
        <v>6.1085972850678731E-2</v>
      </c>
      <c r="AA509" s="3">
        <f t="shared" si="204"/>
        <v>0</v>
      </c>
      <c r="AB509" s="3">
        <f t="shared" si="205"/>
        <v>4.5248868778280547E-3</v>
      </c>
      <c r="AC509" s="3">
        <f t="shared" si="206"/>
        <v>1.1312217194570135E-2</v>
      </c>
      <c r="AE509" s="3">
        <f t="shared" si="191"/>
        <v>4.3389619641910014E-4</v>
      </c>
      <c r="AF509" s="3">
        <f t="shared" si="183"/>
        <v>3.6392331557577881E-3</v>
      </c>
      <c r="AG509" s="3">
        <f t="shared" si="184"/>
        <v>1.4780341172606598E-3</v>
      </c>
      <c r="AH509" s="3">
        <f t="shared" si="185"/>
        <v>7.9212319217694731E-5</v>
      </c>
      <c r="AI509" s="3">
        <f t="shared" si="186"/>
        <v>2.4995772096567872E-6</v>
      </c>
      <c r="AJ509" s="3">
        <f t="shared" si="187"/>
        <v>2.1907121788906106E-6</v>
      </c>
      <c r="AK509" s="3">
        <f t="shared" si="188"/>
        <v>6.0040151645950538E-5</v>
      </c>
      <c r="AL509" s="3">
        <f t="shared" si="192"/>
        <v>5.6951062296897404E-3</v>
      </c>
      <c r="AM509" s="3">
        <f t="shared" si="193"/>
        <v>7.5465927607694189E-2</v>
      </c>
      <c r="AO509" s="4">
        <f t="shared" si="194"/>
        <v>92.453407239230586</v>
      </c>
    </row>
    <row r="510" spans="1:41" x14ac:dyDescent="0.25">
      <c r="A510" t="s">
        <v>2069</v>
      </c>
      <c r="B510">
        <v>559</v>
      </c>
      <c r="C510">
        <v>21</v>
      </c>
      <c r="D510">
        <v>26.6</v>
      </c>
      <c r="E510" s="1">
        <v>0.95</v>
      </c>
      <c r="F510" t="s">
        <v>1253</v>
      </c>
      <c r="G510" t="s">
        <v>22</v>
      </c>
      <c r="H510" t="s">
        <v>2070</v>
      </c>
      <c r="I510" t="s">
        <v>20</v>
      </c>
      <c r="J510" t="s">
        <v>22</v>
      </c>
      <c r="K510" t="s">
        <v>22</v>
      </c>
      <c r="L510" t="s">
        <v>22</v>
      </c>
      <c r="N510">
        <f t="shared" si="189"/>
        <v>11</v>
      </c>
      <c r="O510">
        <f t="shared" si="195"/>
        <v>0</v>
      </c>
      <c r="P510">
        <f t="shared" si="196"/>
        <v>547</v>
      </c>
      <c r="Q510">
        <f t="shared" si="197"/>
        <v>1</v>
      </c>
      <c r="R510">
        <f t="shared" si="198"/>
        <v>0</v>
      </c>
      <c r="S510">
        <f t="shared" si="199"/>
        <v>0</v>
      </c>
      <c r="T510">
        <f t="shared" si="200"/>
        <v>0</v>
      </c>
      <c r="U510" s="2">
        <f t="shared" si="182"/>
        <v>559</v>
      </c>
      <c r="W510" s="3">
        <f t="shared" si="190"/>
        <v>1.9677996422182469E-2</v>
      </c>
      <c r="X510" s="3">
        <f t="shared" si="201"/>
        <v>0</v>
      </c>
      <c r="Y510" s="3">
        <f t="shared" si="202"/>
        <v>0.97853309481216455</v>
      </c>
      <c r="Z510" s="3">
        <f t="shared" si="203"/>
        <v>1.7889087656529517E-3</v>
      </c>
      <c r="AA510" s="3">
        <f t="shared" si="204"/>
        <v>0</v>
      </c>
      <c r="AB510" s="3">
        <f t="shared" si="205"/>
        <v>0</v>
      </c>
      <c r="AC510" s="3">
        <f t="shared" si="206"/>
        <v>0</v>
      </c>
      <c r="AE510" s="3">
        <f t="shared" si="191"/>
        <v>8.2289477714238279E-3</v>
      </c>
      <c r="AF510" s="3">
        <f t="shared" si="183"/>
        <v>6.8807840252619193E-3</v>
      </c>
      <c r="AG510" s="3">
        <f t="shared" si="184"/>
        <v>6.1378841034265233E-2</v>
      </c>
      <c r="AH510" s="3">
        <f t="shared" si="185"/>
        <v>2.5398509357209644E-3</v>
      </c>
      <c r="AI510" s="3">
        <f t="shared" si="186"/>
        <v>2.4995772096567872E-6</v>
      </c>
      <c r="AJ510" s="3">
        <f t="shared" si="187"/>
        <v>9.270693869660948E-6</v>
      </c>
      <c r="AK510" s="3">
        <f t="shared" si="188"/>
        <v>3.6331315241169355E-4</v>
      </c>
      <c r="AL510" s="3">
        <f t="shared" si="192"/>
        <v>7.9403507190162967E-2</v>
      </c>
      <c r="AM510" s="3">
        <f t="shared" si="193"/>
        <v>0.28178627927946204</v>
      </c>
      <c r="AO510" s="4">
        <f t="shared" si="194"/>
        <v>71.821372072053805</v>
      </c>
    </row>
    <row r="511" spans="1:41" x14ac:dyDescent="0.25">
      <c r="A511" t="s">
        <v>2071</v>
      </c>
      <c r="B511">
        <v>170</v>
      </c>
      <c r="C511">
        <v>7</v>
      </c>
      <c r="D511">
        <v>24.2</v>
      </c>
      <c r="E511" s="1">
        <v>0.96</v>
      </c>
      <c r="F511" t="s">
        <v>2072</v>
      </c>
      <c r="G511" t="s">
        <v>74</v>
      </c>
      <c r="H511" t="s">
        <v>2073</v>
      </c>
      <c r="I511" t="s">
        <v>74</v>
      </c>
      <c r="J511" t="s">
        <v>74</v>
      </c>
      <c r="K511" t="s">
        <v>22</v>
      </c>
      <c r="L511" t="s">
        <v>22</v>
      </c>
      <c r="N511">
        <f t="shared" si="189"/>
        <v>2</v>
      </c>
      <c r="O511">
        <f t="shared" si="195"/>
        <v>1</v>
      </c>
      <c r="P511">
        <f t="shared" si="196"/>
        <v>165</v>
      </c>
      <c r="Q511">
        <f t="shared" si="197"/>
        <v>1</v>
      </c>
      <c r="R511">
        <f t="shared" si="198"/>
        <v>1</v>
      </c>
      <c r="S511">
        <f t="shared" si="199"/>
        <v>0</v>
      </c>
      <c r="T511">
        <f t="shared" si="200"/>
        <v>0</v>
      </c>
      <c r="U511" s="2">
        <f t="shared" si="182"/>
        <v>170</v>
      </c>
      <c r="W511" s="3">
        <f t="shared" si="190"/>
        <v>1.1764705882352941E-2</v>
      </c>
      <c r="X511" s="3">
        <f t="shared" si="201"/>
        <v>5.8823529411764705E-3</v>
      </c>
      <c r="Y511" s="3">
        <f t="shared" si="202"/>
        <v>0.97058823529411764</v>
      </c>
      <c r="Z511" s="3">
        <f t="shared" si="203"/>
        <v>5.8823529411764705E-3</v>
      </c>
      <c r="AA511" s="3">
        <f t="shared" si="204"/>
        <v>5.8823529411764705E-3</v>
      </c>
      <c r="AB511" s="3">
        <f t="shared" si="205"/>
        <v>0</v>
      </c>
      <c r="AC511" s="3">
        <f t="shared" si="206"/>
        <v>0</v>
      </c>
      <c r="AE511" s="3">
        <f t="shared" si="191"/>
        <v>9.7272532593513806E-3</v>
      </c>
      <c r="AF511" s="3">
        <f t="shared" si="183"/>
        <v>5.9394979671439979E-3</v>
      </c>
      <c r="AG511" s="3">
        <f t="shared" si="184"/>
        <v>5.7505323106054267E-2</v>
      </c>
      <c r="AH511" s="3">
        <f t="shared" si="185"/>
        <v>2.1440131507419143E-3</v>
      </c>
      <c r="AI511" s="3">
        <f t="shared" si="186"/>
        <v>1.8501593023808267E-5</v>
      </c>
      <c r="AJ511" s="3">
        <f t="shared" si="187"/>
        <v>9.270693869660948E-6</v>
      </c>
      <c r="AK511" s="3">
        <f t="shared" si="188"/>
        <v>3.6331315241169355E-4</v>
      </c>
      <c r="AL511" s="3">
        <f t="shared" si="192"/>
        <v>7.5707172922596738E-2</v>
      </c>
      <c r="AM511" s="3">
        <f t="shared" si="193"/>
        <v>0.27514936475048735</v>
      </c>
      <c r="AO511" s="4">
        <f t="shared" si="194"/>
        <v>72.485063524951272</v>
      </c>
    </row>
    <row r="512" spans="1:41" x14ac:dyDescent="0.25">
      <c r="A512" t="s">
        <v>2074</v>
      </c>
      <c r="B512">
        <v>541</v>
      </c>
      <c r="C512">
        <v>24</v>
      </c>
      <c r="D512">
        <v>22.5</v>
      </c>
      <c r="E512" s="1">
        <v>0.82</v>
      </c>
      <c r="F512" t="s">
        <v>2075</v>
      </c>
      <c r="G512" t="s">
        <v>2076</v>
      </c>
      <c r="H512" t="s">
        <v>2077</v>
      </c>
      <c r="I512" t="s">
        <v>2078</v>
      </c>
      <c r="J512" t="s">
        <v>20</v>
      </c>
      <c r="K512" t="s">
        <v>22</v>
      </c>
      <c r="L512" t="s">
        <v>1311</v>
      </c>
      <c r="N512">
        <f t="shared" si="189"/>
        <v>46</v>
      </c>
      <c r="O512">
        <f t="shared" si="195"/>
        <v>29</v>
      </c>
      <c r="P512">
        <f t="shared" si="196"/>
        <v>404</v>
      </c>
      <c r="Q512">
        <f t="shared" si="197"/>
        <v>51</v>
      </c>
      <c r="R512">
        <f t="shared" si="198"/>
        <v>1</v>
      </c>
      <c r="S512">
        <f t="shared" si="199"/>
        <v>0</v>
      </c>
      <c r="T512">
        <f t="shared" si="200"/>
        <v>10</v>
      </c>
      <c r="U512" s="2">
        <f t="shared" si="182"/>
        <v>541</v>
      </c>
      <c r="W512" s="3">
        <f t="shared" si="190"/>
        <v>8.5027726432532341E-2</v>
      </c>
      <c r="X512" s="3">
        <f t="shared" si="201"/>
        <v>5.3604436229205174E-2</v>
      </c>
      <c r="Y512" s="3">
        <f t="shared" si="202"/>
        <v>0.74676524953789281</v>
      </c>
      <c r="Z512" s="3">
        <f t="shared" si="203"/>
        <v>9.4269870609981515E-2</v>
      </c>
      <c r="AA512" s="3">
        <f t="shared" si="204"/>
        <v>1.8484288354898336E-3</v>
      </c>
      <c r="AB512" s="3">
        <f t="shared" si="205"/>
        <v>0</v>
      </c>
      <c r="AC512" s="3">
        <f t="shared" si="206"/>
        <v>1.8484288354898338E-2</v>
      </c>
      <c r="AE512" s="3">
        <f t="shared" si="191"/>
        <v>6.4332325760891023E-4</v>
      </c>
      <c r="AF512" s="3">
        <f t="shared" si="183"/>
        <v>8.6119095471014044E-4</v>
      </c>
      <c r="AG512" s="3">
        <f t="shared" si="184"/>
        <v>2.5535047958249318E-4</v>
      </c>
      <c r="AH512" s="3">
        <f t="shared" si="185"/>
        <v>1.7710654170375864E-3</v>
      </c>
      <c r="AI512" s="3">
        <f t="shared" si="186"/>
        <v>7.1515440191194246E-8</v>
      </c>
      <c r="AJ512" s="3">
        <f t="shared" si="187"/>
        <v>9.270693869660948E-6</v>
      </c>
      <c r="AK512" s="3">
        <f t="shared" si="188"/>
        <v>3.3233711846838672E-7</v>
      </c>
      <c r="AL512" s="3">
        <f t="shared" si="192"/>
        <v>3.540604655367451E-3</v>
      </c>
      <c r="AM512" s="3">
        <f t="shared" si="193"/>
        <v>5.9502980222569113E-2</v>
      </c>
      <c r="AO512" s="4">
        <f t="shared" si="194"/>
        <v>94.049701977743084</v>
      </c>
    </row>
    <row r="513" spans="1:41" x14ac:dyDescent="0.25">
      <c r="A513" t="s">
        <v>2079</v>
      </c>
      <c r="B513">
        <v>564</v>
      </c>
      <c r="C513">
        <v>24</v>
      </c>
      <c r="D513">
        <v>23.5</v>
      </c>
      <c r="E513" s="1">
        <v>0.91</v>
      </c>
      <c r="F513" t="s">
        <v>2080</v>
      </c>
      <c r="G513" t="s">
        <v>23</v>
      </c>
      <c r="H513" t="s">
        <v>2081</v>
      </c>
      <c r="I513" t="s">
        <v>22</v>
      </c>
      <c r="J513" t="s">
        <v>22</v>
      </c>
      <c r="K513" t="s">
        <v>22</v>
      </c>
      <c r="L513" t="s">
        <v>243</v>
      </c>
      <c r="N513">
        <f t="shared" si="189"/>
        <v>14</v>
      </c>
      <c r="O513">
        <f t="shared" si="195"/>
        <v>2</v>
      </c>
      <c r="P513">
        <f t="shared" si="196"/>
        <v>544</v>
      </c>
      <c r="Q513">
        <f t="shared" si="197"/>
        <v>0</v>
      </c>
      <c r="R513">
        <f t="shared" si="198"/>
        <v>0</v>
      </c>
      <c r="S513">
        <f t="shared" si="199"/>
        <v>0</v>
      </c>
      <c r="T513">
        <f t="shared" si="200"/>
        <v>4</v>
      </c>
      <c r="U513" s="2">
        <f t="shared" si="182"/>
        <v>564</v>
      </c>
      <c r="W513" s="3">
        <f t="shared" si="190"/>
        <v>2.4822695035460994E-2</v>
      </c>
      <c r="X513" s="3">
        <f t="shared" si="201"/>
        <v>3.5460992907801418E-3</v>
      </c>
      <c r="Y513" s="3">
        <f t="shared" si="202"/>
        <v>0.96453900709219853</v>
      </c>
      <c r="Z513" s="3">
        <f t="shared" si="203"/>
        <v>0</v>
      </c>
      <c r="AA513" s="3">
        <f t="shared" si="204"/>
        <v>0</v>
      </c>
      <c r="AB513" s="3">
        <f t="shared" si="205"/>
        <v>0</v>
      </c>
      <c r="AC513" s="3">
        <f t="shared" si="206"/>
        <v>7.0921985815602835E-3</v>
      </c>
      <c r="AE513" s="3">
        <f t="shared" si="191"/>
        <v>7.3220279671389098E-3</v>
      </c>
      <c r="AF513" s="3">
        <f t="shared" si="183"/>
        <v>6.3050574879199225E-3</v>
      </c>
      <c r="AG513" s="3">
        <f t="shared" si="184"/>
        <v>5.4640674054621259E-2</v>
      </c>
      <c r="AH513" s="3">
        <f t="shared" si="185"/>
        <v>2.7233621635409178E-3</v>
      </c>
      <c r="AI513" s="3">
        <f t="shared" si="186"/>
        <v>2.4995772096567872E-6</v>
      </c>
      <c r="AJ513" s="3">
        <f t="shared" si="187"/>
        <v>9.270693869660948E-6</v>
      </c>
      <c r="AK513" s="3">
        <f t="shared" si="188"/>
        <v>1.432468270166472E-4</v>
      </c>
      <c r="AL513" s="3">
        <f t="shared" si="192"/>
        <v>7.114613877131698E-2</v>
      </c>
      <c r="AM513" s="3">
        <f t="shared" si="193"/>
        <v>0.26673233544382463</v>
      </c>
      <c r="AO513" s="4">
        <f t="shared" si="194"/>
        <v>73.32676645561753</v>
      </c>
    </row>
    <row r="514" spans="1:41" x14ac:dyDescent="0.25">
      <c r="A514" t="s">
        <v>2082</v>
      </c>
      <c r="B514">
        <v>301</v>
      </c>
      <c r="C514">
        <v>14</v>
      </c>
      <c r="D514">
        <v>21.5</v>
      </c>
      <c r="E514" s="1">
        <v>0.76</v>
      </c>
      <c r="F514" t="s">
        <v>2083</v>
      </c>
      <c r="G514" t="s">
        <v>1459</v>
      </c>
      <c r="H514" t="s">
        <v>2084</v>
      </c>
      <c r="I514" t="s">
        <v>2085</v>
      </c>
      <c r="J514" t="s">
        <v>22</v>
      </c>
      <c r="K514" t="s">
        <v>32</v>
      </c>
      <c r="L514" t="s">
        <v>2086</v>
      </c>
      <c r="N514">
        <f t="shared" si="189"/>
        <v>32</v>
      </c>
      <c r="O514">
        <f t="shared" si="195"/>
        <v>5</v>
      </c>
      <c r="P514">
        <f t="shared" si="196"/>
        <v>237</v>
      </c>
      <c r="Q514">
        <f t="shared" si="197"/>
        <v>16</v>
      </c>
      <c r="R514">
        <f t="shared" si="198"/>
        <v>0</v>
      </c>
      <c r="S514">
        <f t="shared" si="199"/>
        <v>1</v>
      </c>
      <c r="T514">
        <f t="shared" si="200"/>
        <v>10</v>
      </c>
      <c r="U514" s="2">
        <f t="shared" si="182"/>
        <v>301</v>
      </c>
      <c r="W514" s="3">
        <f t="shared" si="190"/>
        <v>0.10631229235880399</v>
      </c>
      <c r="X514" s="3">
        <f t="shared" si="201"/>
        <v>1.6611295681063124E-2</v>
      </c>
      <c r="Y514" s="3">
        <f t="shared" si="202"/>
        <v>0.78737541528239208</v>
      </c>
      <c r="Z514" s="3">
        <f t="shared" si="203"/>
        <v>5.3156146179401995E-2</v>
      </c>
      <c r="AA514" s="3">
        <f t="shared" si="204"/>
        <v>0</v>
      </c>
      <c r="AB514" s="3">
        <f t="shared" si="205"/>
        <v>3.3222591362126247E-3</v>
      </c>
      <c r="AC514" s="3">
        <f t="shared" si="206"/>
        <v>3.3222591362126248E-2</v>
      </c>
      <c r="AE514" s="3">
        <f t="shared" si="191"/>
        <v>1.6640296527584974E-5</v>
      </c>
      <c r="AF514" s="3">
        <f t="shared" si="183"/>
        <v>4.4008888900433198E-3</v>
      </c>
      <c r="AG514" s="3">
        <f t="shared" si="184"/>
        <v>3.2024117274514893E-3</v>
      </c>
      <c r="AH514" s="3">
        <f t="shared" si="185"/>
        <v>9.4148911672868235E-7</v>
      </c>
      <c r="AI514" s="3">
        <f t="shared" si="186"/>
        <v>2.4995772096567872E-6</v>
      </c>
      <c r="AJ514" s="3">
        <f t="shared" si="187"/>
        <v>7.6993885356381252E-8</v>
      </c>
      <c r="AK514" s="3">
        <f t="shared" si="188"/>
        <v>2.0055703612811983E-4</v>
      </c>
      <c r="AL514" s="3">
        <f t="shared" si="192"/>
        <v>7.8240160103622558E-3</v>
      </c>
      <c r="AM514" s="3">
        <f t="shared" si="193"/>
        <v>8.8453468051638631E-2</v>
      </c>
      <c r="AO514" s="4">
        <f t="shared" si="194"/>
        <v>91.154653194836129</v>
      </c>
    </row>
    <row r="515" spans="1:41" x14ac:dyDescent="0.25">
      <c r="A515" t="s">
        <v>2087</v>
      </c>
      <c r="B515">
        <v>309</v>
      </c>
      <c r="C515">
        <v>16</v>
      </c>
      <c r="D515">
        <v>19.3</v>
      </c>
      <c r="E515" s="1">
        <v>0.96</v>
      </c>
      <c r="F515" t="s">
        <v>357</v>
      </c>
      <c r="G515" t="s">
        <v>358</v>
      </c>
      <c r="H515" t="s">
        <v>2088</v>
      </c>
      <c r="I515" t="s">
        <v>199</v>
      </c>
      <c r="J515" t="s">
        <v>22</v>
      </c>
      <c r="K515" t="s">
        <v>148</v>
      </c>
      <c r="L515" t="s">
        <v>148</v>
      </c>
      <c r="N515">
        <f t="shared" si="189"/>
        <v>6</v>
      </c>
      <c r="O515">
        <f t="shared" si="195"/>
        <v>7</v>
      </c>
      <c r="P515">
        <f t="shared" si="196"/>
        <v>287</v>
      </c>
      <c r="Q515">
        <f t="shared" si="197"/>
        <v>5</v>
      </c>
      <c r="R515">
        <f t="shared" si="198"/>
        <v>0</v>
      </c>
      <c r="S515">
        <f t="shared" si="199"/>
        <v>2</v>
      </c>
      <c r="T515">
        <f t="shared" si="200"/>
        <v>2</v>
      </c>
      <c r="U515" s="2">
        <f t="shared" si="182"/>
        <v>309</v>
      </c>
      <c r="W515" s="3">
        <f t="shared" si="190"/>
        <v>1.9417475728155338E-2</v>
      </c>
      <c r="X515" s="3">
        <f t="shared" si="201"/>
        <v>2.2653721682847898E-2</v>
      </c>
      <c r="Y515" s="3">
        <f t="shared" si="202"/>
        <v>0.92880258899676371</v>
      </c>
      <c r="Z515" s="3">
        <f t="shared" si="203"/>
        <v>1.6181229773462782E-2</v>
      </c>
      <c r="AA515" s="3">
        <f t="shared" si="204"/>
        <v>0</v>
      </c>
      <c r="AB515" s="3">
        <f t="shared" si="205"/>
        <v>6.4724919093851136E-3</v>
      </c>
      <c r="AC515" s="3">
        <f t="shared" si="206"/>
        <v>6.4724919093851136E-3</v>
      </c>
      <c r="AE515" s="3">
        <f t="shared" si="191"/>
        <v>8.2762811553655953E-3</v>
      </c>
      <c r="AF515" s="3">
        <f t="shared" si="183"/>
        <v>3.6357004396029395E-3</v>
      </c>
      <c r="AG515" s="3">
        <f t="shared" si="184"/>
        <v>3.9210743795692587E-2</v>
      </c>
      <c r="AH515" s="3">
        <f t="shared" si="185"/>
        <v>1.2963321418007195E-3</v>
      </c>
      <c r="AI515" s="3">
        <f t="shared" si="186"/>
        <v>2.4995772096567872E-6</v>
      </c>
      <c r="AJ515" s="3">
        <f t="shared" si="187"/>
        <v>1.1749199228216382E-5</v>
      </c>
      <c r="AK515" s="3">
        <f t="shared" si="188"/>
        <v>1.5846487698854337E-4</v>
      </c>
      <c r="AL515" s="3">
        <f t="shared" si="192"/>
        <v>5.2591771185888259E-2</v>
      </c>
      <c r="AM515" s="3">
        <f t="shared" si="193"/>
        <v>0.22932895845463622</v>
      </c>
      <c r="AO515" s="4">
        <f t="shared" si="194"/>
        <v>77.067104154536381</v>
      </c>
    </row>
    <row r="516" spans="1:41" x14ac:dyDescent="0.25">
      <c r="A516" t="s">
        <v>2089</v>
      </c>
      <c r="B516">
        <v>716</v>
      </c>
      <c r="C516">
        <v>30</v>
      </c>
      <c r="D516">
        <v>23.8</v>
      </c>
      <c r="E516" s="1">
        <v>0.9</v>
      </c>
      <c r="F516" t="s">
        <v>2090</v>
      </c>
      <c r="G516" t="s">
        <v>227</v>
      </c>
      <c r="H516" t="s">
        <v>2091</v>
      </c>
      <c r="I516" t="s">
        <v>2092</v>
      </c>
      <c r="J516" t="s">
        <v>22</v>
      </c>
      <c r="K516" t="s">
        <v>70</v>
      </c>
      <c r="L516" t="s">
        <v>227</v>
      </c>
      <c r="N516">
        <f t="shared" si="189"/>
        <v>58</v>
      </c>
      <c r="O516">
        <f t="shared" si="195"/>
        <v>5</v>
      </c>
      <c r="P516">
        <f t="shared" si="196"/>
        <v>625</v>
      </c>
      <c r="Q516">
        <f t="shared" si="197"/>
        <v>21</v>
      </c>
      <c r="R516">
        <f t="shared" si="198"/>
        <v>0</v>
      </c>
      <c r="S516">
        <f t="shared" si="199"/>
        <v>2</v>
      </c>
      <c r="T516">
        <f t="shared" si="200"/>
        <v>5</v>
      </c>
      <c r="U516" s="2">
        <f t="shared" si="182"/>
        <v>716</v>
      </c>
      <c r="W516" s="3">
        <f t="shared" si="190"/>
        <v>8.1005586592178769E-2</v>
      </c>
      <c r="X516" s="3">
        <f t="shared" si="201"/>
        <v>6.9832402234636867E-3</v>
      </c>
      <c r="Y516" s="3">
        <f t="shared" si="202"/>
        <v>0.87290502793296088</v>
      </c>
      <c r="Z516" s="3">
        <f t="shared" si="203"/>
        <v>2.9329608938547486E-2</v>
      </c>
      <c r="AA516" s="3">
        <f t="shared" si="204"/>
        <v>0</v>
      </c>
      <c r="AB516" s="3">
        <f t="shared" si="205"/>
        <v>2.7932960893854749E-3</v>
      </c>
      <c r="AC516" s="3">
        <f t="shared" si="206"/>
        <v>6.9832402234636867E-3</v>
      </c>
      <c r="AE516" s="3">
        <f t="shared" si="191"/>
        <v>8.6353451132674039E-4</v>
      </c>
      <c r="AF516" s="3">
        <f t="shared" si="183"/>
        <v>5.7710232529311978E-3</v>
      </c>
      <c r="AG516" s="3">
        <f t="shared" si="184"/>
        <v>2.019794318204628E-2</v>
      </c>
      <c r="AH516" s="3">
        <f t="shared" si="185"/>
        <v>5.2240741529000867E-4</v>
      </c>
      <c r="AI516" s="3">
        <f t="shared" si="186"/>
        <v>2.4995772096567872E-6</v>
      </c>
      <c r="AJ516" s="3">
        <f t="shared" si="187"/>
        <v>6.3244869373729038E-8</v>
      </c>
      <c r="AK516" s="3">
        <f t="shared" si="188"/>
        <v>1.4586685186142727E-4</v>
      </c>
      <c r="AL516" s="3">
        <f t="shared" si="192"/>
        <v>2.7503338035534685E-2</v>
      </c>
      <c r="AM516" s="3">
        <f t="shared" si="193"/>
        <v>0.16584130376819486</v>
      </c>
      <c r="AO516" s="4">
        <f t="shared" si="194"/>
        <v>83.415869623180512</v>
      </c>
    </row>
    <row r="517" spans="1:41" x14ac:dyDescent="0.25">
      <c r="A517" t="s">
        <v>2093</v>
      </c>
      <c r="B517">
        <v>65</v>
      </c>
      <c r="C517">
        <v>6</v>
      </c>
      <c r="D517">
        <v>10.8</v>
      </c>
      <c r="E517" s="1">
        <v>0.94</v>
      </c>
      <c r="F517" t="s">
        <v>22</v>
      </c>
      <c r="G517" t="s">
        <v>2094</v>
      </c>
      <c r="H517" t="s">
        <v>2095</v>
      </c>
      <c r="I517" t="s">
        <v>22</v>
      </c>
      <c r="J517" t="s">
        <v>22</v>
      </c>
      <c r="K517" t="s">
        <v>22</v>
      </c>
      <c r="L517" t="s">
        <v>22</v>
      </c>
      <c r="N517">
        <f t="shared" si="189"/>
        <v>0</v>
      </c>
      <c r="O517">
        <f t="shared" si="195"/>
        <v>5</v>
      </c>
      <c r="P517">
        <f t="shared" si="196"/>
        <v>60</v>
      </c>
      <c r="Q517">
        <f t="shared" si="197"/>
        <v>0</v>
      </c>
      <c r="R517">
        <f t="shared" si="198"/>
        <v>0</v>
      </c>
      <c r="S517">
        <f t="shared" si="199"/>
        <v>0</v>
      </c>
      <c r="T517">
        <f t="shared" si="200"/>
        <v>0</v>
      </c>
      <c r="U517" s="2">
        <f t="shared" si="182"/>
        <v>65</v>
      </c>
      <c r="W517" s="3">
        <f t="shared" si="190"/>
        <v>0</v>
      </c>
      <c r="X517" s="3">
        <f t="shared" si="201"/>
        <v>7.6923076923076927E-2</v>
      </c>
      <c r="Y517" s="3">
        <f t="shared" si="202"/>
        <v>0.92307692307692313</v>
      </c>
      <c r="Z517" s="3">
        <f t="shared" si="203"/>
        <v>0</v>
      </c>
      <c r="AA517" s="3">
        <f t="shared" si="204"/>
        <v>0</v>
      </c>
      <c r="AB517" s="3">
        <f t="shared" si="205"/>
        <v>0</v>
      </c>
      <c r="AC517" s="3">
        <f t="shared" si="206"/>
        <v>0</v>
      </c>
      <c r="AE517" s="3">
        <f t="shared" si="191"/>
        <v>1.2186293056398257E-2</v>
      </c>
      <c r="AF517" s="3">
        <f t="shared" si="183"/>
        <v>3.6329725404540707E-5</v>
      </c>
      <c r="AG517" s="3">
        <f t="shared" si="184"/>
        <v>3.6975968336303823E-2</v>
      </c>
      <c r="AH517" s="3">
        <f t="shared" si="185"/>
        <v>2.7233621635409178E-3</v>
      </c>
      <c r="AI517" s="3">
        <f t="shared" si="186"/>
        <v>2.4995772096567872E-6</v>
      </c>
      <c r="AJ517" s="3">
        <f t="shared" si="187"/>
        <v>9.270693869660948E-6</v>
      </c>
      <c r="AK517" s="3">
        <f t="shared" si="188"/>
        <v>3.6331315241169355E-4</v>
      </c>
      <c r="AL517" s="3">
        <f t="shared" si="192"/>
        <v>5.229703670513855E-2</v>
      </c>
      <c r="AM517" s="3">
        <f t="shared" si="193"/>
        <v>0.22868545363695206</v>
      </c>
      <c r="AO517" s="4">
        <f t="shared" si="194"/>
        <v>77.131454636304795</v>
      </c>
    </row>
    <row r="518" spans="1:41" x14ac:dyDescent="0.25">
      <c r="A518" t="s">
        <v>2096</v>
      </c>
      <c r="B518">
        <v>441</v>
      </c>
      <c r="C518">
        <v>20</v>
      </c>
      <c r="D518">
        <v>22</v>
      </c>
      <c r="E518" s="1">
        <v>0.7</v>
      </c>
      <c r="F518" t="s">
        <v>2097</v>
      </c>
      <c r="G518" t="s">
        <v>852</v>
      </c>
      <c r="H518" t="s">
        <v>2098</v>
      </c>
      <c r="I518" t="s">
        <v>1617</v>
      </c>
      <c r="J518" t="s">
        <v>58</v>
      </c>
      <c r="K518" t="s">
        <v>176</v>
      </c>
      <c r="L518" t="s">
        <v>58</v>
      </c>
      <c r="N518">
        <f t="shared" si="189"/>
        <v>164</v>
      </c>
      <c r="O518">
        <f t="shared" si="195"/>
        <v>8</v>
      </c>
      <c r="P518">
        <f t="shared" si="196"/>
        <v>221</v>
      </c>
      <c r="Q518">
        <f t="shared" si="197"/>
        <v>40</v>
      </c>
      <c r="R518">
        <f t="shared" si="198"/>
        <v>3</v>
      </c>
      <c r="S518">
        <f t="shared" si="199"/>
        <v>2</v>
      </c>
      <c r="T518">
        <f t="shared" si="200"/>
        <v>3</v>
      </c>
      <c r="U518" s="2">
        <f t="shared" si="182"/>
        <v>441</v>
      </c>
      <c r="W518" s="3">
        <f t="shared" si="190"/>
        <v>0.37188208616780044</v>
      </c>
      <c r="X518" s="3">
        <f t="shared" si="201"/>
        <v>1.8140589569160998E-2</v>
      </c>
      <c r="Y518" s="3">
        <f t="shared" si="202"/>
        <v>0.50113378684807253</v>
      </c>
      <c r="Z518" s="3">
        <f t="shared" si="203"/>
        <v>9.0702947845804988E-2</v>
      </c>
      <c r="AA518" s="3">
        <f t="shared" si="204"/>
        <v>6.8027210884353739E-3</v>
      </c>
      <c r="AB518" s="3">
        <f t="shared" si="205"/>
        <v>4.5351473922902496E-3</v>
      </c>
      <c r="AC518" s="3">
        <f t="shared" si="206"/>
        <v>6.8027210884353739E-3</v>
      </c>
      <c r="AE518" s="3">
        <f t="shared" si="191"/>
        <v>6.8377303478121446E-2</v>
      </c>
      <c r="AF518" s="3">
        <f t="shared" si="183"/>
        <v>4.2003233766984395E-3</v>
      </c>
      <c r="AG518" s="3">
        <f t="shared" si="184"/>
        <v>5.2739936885164512E-2</v>
      </c>
      <c r="AH518" s="3">
        <f t="shared" si="185"/>
        <v>1.4835673997130663E-3</v>
      </c>
      <c r="AI518" s="3">
        <f t="shared" si="186"/>
        <v>2.7266317588327906E-5</v>
      </c>
      <c r="AJ518" s="3">
        <f t="shared" si="187"/>
        <v>2.2211907440462106E-6</v>
      </c>
      <c r="AK518" s="3">
        <f t="shared" si="188"/>
        <v>1.5025989136525512E-4</v>
      </c>
      <c r="AL518" s="3">
        <f t="shared" si="192"/>
        <v>0.12698087853939508</v>
      </c>
      <c r="AM518" s="3">
        <f t="shared" si="193"/>
        <v>0.3563437645580389</v>
      </c>
      <c r="AO518" s="4">
        <f t="shared" si="194"/>
        <v>64.365623544196112</v>
      </c>
    </row>
    <row r="519" spans="1:41" x14ac:dyDescent="0.25">
      <c r="A519" t="s">
        <v>2099</v>
      </c>
      <c r="B519">
        <v>564</v>
      </c>
      <c r="C519">
        <v>26</v>
      </c>
      <c r="D519">
        <v>21.6</v>
      </c>
      <c r="E519" s="1">
        <v>0.88</v>
      </c>
      <c r="F519" t="s">
        <v>2100</v>
      </c>
      <c r="G519" t="s">
        <v>2080</v>
      </c>
      <c r="H519" t="s">
        <v>43</v>
      </c>
      <c r="I519" t="s">
        <v>900</v>
      </c>
      <c r="J519" t="s">
        <v>22</v>
      </c>
      <c r="K519" t="s">
        <v>22</v>
      </c>
      <c r="L519" t="s">
        <v>20</v>
      </c>
      <c r="N519">
        <f t="shared" si="189"/>
        <v>28</v>
      </c>
      <c r="O519">
        <f t="shared" si="195"/>
        <v>14</v>
      </c>
      <c r="P519">
        <f t="shared" si="196"/>
        <v>497</v>
      </c>
      <c r="Q519">
        <f t="shared" si="197"/>
        <v>24</v>
      </c>
      <c r="R519">
        <f t="shared" si="198"/>
        <v>0</v>
      </c>
      <c r="S519">
        <f t="shared" si="199"/>
        <v>0</v>
      </c>
      <c r="T519">
        <f t="shared" si="200"/>
        <v>1</v>
      </c>
      <c r="U519" s="2">
        <f t="shared" si="182"/>
        <v>564</v>
      </c>
      <c r="W519" s="3">
        <f t="shared" si="190"/>
        <v>4.9645390070921988E-2</v>
      </c>
      <c r="X519" s="3">
        <f t="shared" si="201"/>
        <v>2.4822695035460994E-2</v>
      </c>
      <c r="Y519" s="3">
        <f t="shared" si="202"/>
        <v>0.88120567375886527</v>
      </c>
      <c r="Z519" s="3">
        <f t="shared" si="203"/>
        <v>4.2553191489361701E-2</v>
      </c>
      <c r="AA519" s="3">
        <f t="shared" si="204"/>
        <v>0</v>
      </c>
      <c r="AB519" s="3">
        <f t="shared" si="205"/>
        <v>0</v>
      </c>
      <c r="AC519" s="3">
        <f t="shared" si="206"/>
        <v>1.7730496453900709E-3</v>
      </c>
      <c r="AE519" s="3">
        <f t="shared" si="191"/>
        <v>3.6900952555265648E-3</v>
      </c>
      <c r="AF519" s="3">
        <f t="shared" si="183"/>
        <v>3.3788407114309512E-3</v>
      </c>
      <c r="AG519" s="3">
        <f t="shared" si="184"/>
        <v>2.2626210640691959E-2</v>
      </c>
      <c r="AH519" s="3">
        <f t="shared" si="185"/>
        <v>9.2787966619839107E-5</v>
      </c>
      <c r="AI519" s="3">
        <f t="shared" si="186"/>
        <v>2.4995772096567872E-6</v>
      </c>
      <c r="AJ519" s="3">
        <f t="shared" si="187"/>
        <v>9.270693869660948E-6</v>
      </c>
      <c r="AK519" s="3">
        <f t="shared" si="188"/>
        <v>2.988654559278784E-4</v>
      </c>
      <c r="AL519" s="3">
        <f t="shared" si="192"/>
        <v>3.0098570301276512E-2</v>
      </c>
      <c r="AM519" s="3">
        <f t="shared" si="193"/>
        <v>0.17348939535682437</v>
      </c>
      <c r="AO519" s="4">
        <f t="shared" si="194"/>
        <v>82.651060464317567</v>
      </c>
    </row>
    <row r="520" spans="1:41" x14ac:dyDescent="0.25">
      <c r="A520" t="s">
        <v>2101</v>
      </c>
      <c r="B520">
        <v>423</v>
      </c>
      <c r="C520">
        <v>22</v>
      </c>
      <c r="D520">
        <v>19.2</v>
      </c>
      <c r="E520" s="1">
        <v>0.93</v>
      </c>
      <c r="F520" t="s">
        <v>607</v>
      </c>
      <c r="G520" t="s">
        <v>994</v>
      </c>
      <c r="H520" t="s">
        <v>2102</v>
      </c>
      <c r="I520" t="s">
        <v>22</v>
      </c>
      <c r="J520" t="s">
        <v>20</v>
      </c>
      <c r="K520" t="s">
        <v>22</v>
      </c>
      <c r="L520" t="s">
        <v>176</v>
      </c>
      <c r="N520">
        <f t="shared" si="189"/>
        <v>12</v>
      </c>
      <c r="O520">
        <f t="shared" si="195"/>
        <v>4</v>
      </c>
      <c r="P520">
        <f t="shared" si="196"/>
        <v>404</v>
      </c>
      <c r="Q520">
        <f t="shared" si="197"/>
        <v>0</v>
      </c>
      <c r="R520">
        <f t="shared" si="198"/>
        <v>1</v>
      </c>
      <c r="S520">
        <f t="shared" si="199"/>
        <v>0</v>
      </c>
      <c r="T520">
        <f t="shared" si="200"/>
        <v>2</v>
      </c>
      <c r="U520" s="2">
        <f t="shared" si="182"/>
        <v>423</v>
      </c>
      <c r="W520" s="3">
        <f t="shared" si="190"/>
        <v>2.8368794326241134E-2</v>
      </c>
      <c r="X520" s="3">
        <f t="shared" si="201"/>
        <v>9.4562647754137114E-3</v>
      </c>
      <c r="Y520" s="3">
        <f t="shared" si="202"/>
        <v>0.95508274231678492</v>
      </c>
      <c r="Z520" s="3">
        <f t="shared" si="203"/>
        <v>0</v>
      </c>
      <c r="AA520" s="3">
        <f t="shared" si="204"/>
        <v>2.3640661938534278E-3</v>
      </c>
      <c r="AB520" s="3">
        <f t="shared" si="205"/>
        <v>0</v>
      </c>
      <c r="AC520" s="3">
        <f t="shared" si="206"/>
        <v>4.7281323877068557E-3</v>
      </c>
      <c r="AE520" s="3">
        <f t="shared" si="191"/>
        <v>6.7277315158281482E-3</v>
      </c>
      <c r="AF520" s="3">
        <f t="shared" si="183"/>
        <v>5.4014013487058048E-3</v>
      </c>
      <c r="AG520" s="3">
        <f t="shared" si="184"/>
        <v>5.0309226021287297E-2</v>
      </c>
      <c r="AH520" s="3">
        <f t="shared" si="185"/>
        <v>2.7233621635409178E-3</v>
      </c>
      <c r="AI520" s="3">
        <f t="shared" si="186"/>
        <v>6.1318463538423021E-7</v>
      </c>
      <c r="AJ520" s="3">
        <f t="shared" si="187"/>
        <v>9.270693869660948E-6</v>
      </c>
      <c r="AK520" s="3">
        <f t="shared" si="188"/>
        <v>2.0542465087715469E-4</v>
      </c>
      <c r="AL520" s="3">
        <f t="shared" si="192"/>
        <v>6.5377029578744375E-2</v>
      </c>
      <c r="AM520" s="3">
        <f t="shared" si="193"/>
        <v>0.25568932237921937</v>
      </c>
      <c r="AO520" s="4">
        <f t="shared" si="194"/>
        <v>74.431067762078058</v>
      </c>
    </row>
    <row r="521" spans="1:41" x14ac:dyDescent="0.25">
      <c r="A521" t="s">
        <v>2103</v>
      </c>
      <c r="B521">
        <v>553</v>
      </c>
      <c r="C521">
        <v>22</v>
      </c>
      <c r="D521">
        <v>25.1</v>
      </c>
      <c r="E521" s="1">
        <v>0.49</v>
      </c>
      <c r="F521" t="s">
        <v>2104</v>
      </c>
      <c r="G521" t="s">
        <v>2105</v>
      </c>
      <c r="H521" t="s">
        <v>2106</v>
      </c>
      <c r="I521" t="s">
        <v>2107</v>
      </c>
      <c r="J521" t="s">
        <v>20</v>
      </c>
      <c r="K521" t="s">
        <v>45</v>
      </c>
      <c r="L521" t="s">
        <v>2105</v>
      </c>
      <c r="N521">
        <f t="shared" si="189"/>
        <v>140</v>
      </c>
      <c r="O521">
        <f t="shared" si="195"/>
        <v>18</v>
      </c>
      <c r="P521">
        <f t="shared" si="196"/>
        <v>259</v>
      </c>
      <c r="Q521">
        <f t="shared" si="197"/>
        <v>114</v>
      </c>
      <c r="R521">
        <f t="shared" si="198"/>
        <v>1</v>
      </c>
      <c r="S521">
        <f t="shared" si="199"/>
        <v>3</v>
      </c>
      <c r="T521">
        <f t="shared" si="200"/>
        <v>18</v>
      </c>
      <c r="U521" s="2">
        <f t="shared" ref="U521:U584" si="207">SUM(N521:T521)</f>
        <v>553</v>
      </c>
      <c r="W521" s="3">
        <f t="shared" si="190"/>
        <v>0.25316455696202533</v>
      </c>
      <c r="X521" s="3">
        <f t="shared" si="201"/>
        <v>3.25497287522604E-2</v>
      </c>
      <c r="Y521" s="3">
        <f t="shared" si="202"/>
        <v>0.46835443037974683</v>
      </c>
      <c r="Z521" s="3">
        <f t="shared" si="203"/>
        <v>0.20614828209764918</v>
      </c>
      <c r="AA521" s="3">
        <f t="shared" si="204"/>
        <v>1.8083182640144665E-3</v>
      </c>
      <c r="AB521" s="3">
        <f t="shared" si="205"/>
        <v>5.4249547920433997E-3</v>
      </c>
      <c r="AC521" s="3">
        <f t="shared" si="206"/>
        <v>3.25497287522604E-2</v>
      </c>
      <c r="AE521" s="3">
        <f t="shared" si="191"/>
        <v>2.0384133140116698E-2</v>
      </c>
      <c r="AF521" s="3">
        <f t="shared" ref="AF521:AF584" si="208">(X521-O$6)^2</f>
        <v>2.5402368765434307E-3</v>
      </c>
      <c r="AG521" s="3">
        <f t="shared" ref="AG521:AG584" si="209">(Y521-P$6)^2</f>
        <v>6.8870097763296972E-2</v>
      </c>
      <c r="AH521" s="3">
        <f t="shared" ref="AH521:AH584" si="210">(Z521-Q$6)^2</f>
        <v>2.3704432788845081E-2</v>
      </c>
      <c r="AI521" s="3">
        <f t="shared" ref="AI521:AI584" si="211">(AA521-R$6)^2</f>
        <v>5.1671262538789211E-8</v>
      </c>
      <c r="AJ521" s="3">
        <f t="shared" ref="AJ521:AJ584" si="212">(AB521-S$6)^2</f>
        <v>5.6652253012437725E-6</v>
      </c>
      <c r="AK521" s="3">
        <f t="shared" ref="AK521:AK584" si="213">(AC521-T$6)^2</f>
        <v>1.819518670951917E-4</v>
      </c>
      <c r="AL521" s="3">
        <f t="shared" si="192"/>
        <v>0.11568656933246114</v>
      </c>
      <c r="AM521" s="3">
        <f t="shared" si="193"/>
        <v>0.34012728401652981</v>
      </c>
      <c r="AO521" s="4">
        <f t="shared" si="194"/>
        <v>65.987271598347021</v>
      </c>
    </row>
    <row r="522" spans="1:41" x14ac:dyDescent="0.25">
      <c r="A522" t="s">
        <v>2108</v>
      </c>
      <c r="B522">
        <v>591</v>
      </c>
      <c r="C522">
        <v>25</v>
      </c>
      <c r="D522">
        <v>23.6</v>
      </c>
      <c r="E522" s="1">
        <v>0.92</v>
      </c>
      <c r="F522" t="s">
        <v>1317</v>
      </c>
      <c r="G522" t="s">
        <v>1104</v>
      </c>
      <c r="H522" t="s">
        <v>2109</v>
      </c>
      <c r="I522" t="s">
        <v>490</v>
      </c>
      <c r="J522" t="s">
        <v>45</v>
      </c>
      <c r="K522" t="s">
        <v>22</v>
      </c>
      <c r="L522" t="s">
        <v>20</v>
      </c>
      <c r="N522">
        <f t="shared" ref="N522:N585" si="214">INT(LEFT(F522,FIND(" ",F522)-1))</f>
        <v>12</v>
      </c>
      <c r="O522">
        <f t="shared" si="195"/>
        <v>8</v>
      </c>
      <c r="P522">
        <f t="shared" si="196"/>
        <v>560</v>
      </c>
      <c r="Q522">
        <f t="shared" si="197"/>
        <v>7</v>
      </c>
      <c r="R522">
        <f t="shared" si="198"/>
        <v>3</v>
      </c>
      <c r="S522">
        <f t="shared" si="199"/>
        <v>0</v>
      </c>
      <c r="T522">
        <f t="shared" si="200"/>
        <v>1</v>
      </c>
      <c r="U522" s="2">
        <f t="shared" si="207"/>
        <v>591</v>
      </c>
      <c r="W522" s="3">
        <f t="shared" ref="W522:W585" si="215">N522/$U522</f>
        <v>2.030456852791878E-2</v>
      </c>
      <c r="X522" s="3">
        <f t="shared" si="201"/>
        <v>1.3536379018612521E-2</v>
      </c>
      <c r="Y522" s="3">
        <f t="shared" si="202"/>
        <v>0.94754653130287647</v>
      </c>
      <c r="Z522" s="3">
        <f t="shared" si="203"/>
        <v>1.1844331641285956E-2</v>
      </c>
      <c r="AA522" s="3">
        <f t="shared" si="204"/>
        <v>5.076142131979695E-3</v>
      </c>
      <c r="AB522" s="3">
        <f t="shared" si="205"/>
        <v>0</v>
      </c>
      <c r="AC522" s="3">
        <f t="shared" si="206"/>
        <v>1.6920473773265651E-3</v>
      </c>
      <c r="AE522" s="3">
        <f t="shared" ref="AE522:AE585" si="216">(W522-N$6)^2</f>
        <v>8.1156632065826472E-3</v>
      </c>
      <c r="AF522" s="3">
        <f t="shared" si="208"/>
        <v>4.8183189991690559E-3</v>
      </c>
      <c r="AG522" s="3">
        <f t="shared" si="209"/>
        <v>4.6985318705329814E-2</v>
      </c>
      <c r="AH522" s="3">
        <f t="shared" si="210"/>
        <v>1.6274375030839844E-3</v>
      </c>
      <c r="AI522" s="3">
        <f t="shared" si="211"/>
        <v>1.2215982687874938E-5</v>
      </c>
      <c r="AJ522" s="3">
        <f t="shared" si="212"/>
        <v>9.270693869660948E-6</v>
      </c>
      <c r="AK522" s="3">
        <f t="shared" si="213"/>
        <v>3.0167270725951886E-4</v>
      </c>
      <c r="AL522" s="3">
        <f t="shared" ref="AL522:AL585" si="217">SUM(AE522:AK522)</f>
        <v>6.1869897797982555E-2</v>
      </c>
      <c r="AM522" s="3">
        <f t="shared" ref="AM522:AM585" si="218">SQRT(AL522)</f>
        <v>0.24873660325328589</v>
      </c>
      <c r="AO522" s="4">
        <f t="shared" ref="AO522:AO585" si="219">100-100*AM522</f>
        <v>75.126339674671414</v>
      </c>
    </row>
    <row r="523" spans="1:41" x14ac:dyDescent="0.25">
      <c r="A523" t="s">
        <v>2110</v>
      </c>
      <c r="B523">
        <v>905</v>
      </c>
      <c r="C523">
        <v>40</v>
      </c>
      <c r="D523">
        <v>22.6</v>
      </c>
      <c r="E523" s="1">
        <v>0.82</v>
      </c>
      <c r="F523" t="s">
        <v>2111</v>
      </c>
      <c r="G523" t="s">
        <v>1655</v>
      </c>
      <c r="H523" t="s">
        <v>2112</v>
      </c>
      <c r="I523" t="s">
        <v>2113</v>
      </c>
      <c r="J523" t="s">
        <v>305</v>
      </c>
      <c r="K523" t="s">
        <v>22</v>
      </c>
      <c r="L523" t="s">
        <v>890</v>
      </c>
      <c r="N523">
        <f t="shared" si="214"/>
        <v>29</v>
      </c>
      <c r="O523">
        <f t="shared" si="195"/>
        <v>20</v>
      </c>
      <c r="P523">
        <f t="shared" si="196"/>
        <v>823</v>
      </c>
      <c r="Q523">
        <f t="shared" si="197"/>
        <v>23</v>
      </c>
      <c r="R523">
        <f t="shared" si="198"/>
        <v>4</v>
      </c>
      <c r="S523">
        <f t="shared" si="199"/>
        <v>0</v>
      </c>
      <c r="T523">
        <f t="shared" si="200"/>
        <v>6</v>
      </c>
      <c r="U523" s="2">
        <f t="shared" si="207"/>
        <v>905</v>
      </c>
      <c r="W523" s="3">
        <f t="shared" si="215"/>
        <v>3.2044198895027624E-2</v>
      </c>
      <c r="X523" s="3">
        <f t="shared" si="201"/>
        <v>2.2099447513812154E-2</v>
      </c>
      <c r="Y523" s="3">
        <f t="shared" si="202"/>
        <v>0.90939226519337013</v>
      </c>
      <c r="Z523" s="3">
        <f t="shared" si="203"/>
        <v>2.541436464088398E-2</v>
      </c>
      <c r="AA523" s="3">
        <f t="shared" si="204"/>
        <v>4.4198895027624313E-3</v>
      </c>
      <c r="AB523" s="3">
        <f t="shared" si="205"/>
        <v>0</v>
      </c>
      <c r="AC523" s="3">
        <f t="shared" si="206"/>
        <v>6.6298342541436465E-3</v>
      </c>
      <c r="AE523" s="3">
        <f t="shared" si="216"/>
        <v>6.1383065344612544E-3</v>
      </c>
      <c r="AF523" s="3">
        <f t="shared" si="208"/>
        <v>3.7028495433301914E-3</v>
      </c>
      <c r="AG523" s="3">
        <f t="shared" si="209"/>
        <v>3.1900355160765552E-2</v>
      </c>
      <c r="AH523" s="3">
        <f t="shared" si="210"/>
        <v>7.1671202989359096E-4</v>
      </c>
      <c r="AI523" s="3">
        <f t="shared" si="211"/>
        <v>8.0592645024378358E-6</v>
      </c>
      <c r="AJ523" s="3">
        <f t="shared" si="212"/>
        <v>9.270693869660948E-6</v>
      </c>
      <c r="AK523" s="3">
        <f t="shared" si="213"/>
        <v>1.5452829357334101E-4</v>
      </c>
      <c r="AL523" s="3">
        <f t="shared" si="217"/>
        <v>4.2630081520396025E-2</v>
      </c>
      <c r="AM523" s="3">
        <f t="shared" si="218"/>
        <v>0.20647053426674719</v>
      </c>
      <c r="AO523" s="4">
        <f t="shared" si="219"/>
        <v>79.352946573325283</v>
      </c>
    </row>
    <row r="524" spans="1:41" x14ac:dyDescent="0.25">
      <c r="A524" t="s">
        <v>2114</v>
      </c>
      <c r="B524">
        <v>839</v>
      </c>
      <c r="C524">
        <v>36</v>
      </c>
      <c r="D524">
        <v>23.3</v>
      </c>
      <c r="E524" s="1">
        <v>0.92</v>
      </c>
      <c r="F524" t="s">
        <v>2115</v>
      </c>
      <c r="G524" t="s">
        <v>1461</v>
      </c>
      <c r="H524" t="s">
        <v>2116</v>
      </c>
      <c r="I524" t="s">
        <v>1383</v>
      </c>
      <c r="J524" t="s">
        <v>338</v>
      </c>
      <c r="K524" t="s">
        <v>22</v>
      </c>
      <c r="L524" t="s">
        <v>1643</v>
      </c>
      <c r="N524">
        <f t="shared" si="214"/>
        <v>26</v>
      </c>
      <c r="O524">
        <f t="shared" si="195"/>
        <v>12</v>
      </c>
      <c r="P524">
        <f t="shared" si="196"/>
        <v>775</v>
      </c>
      <c r="Q524">
        <f t="shared" si="197"/>
        <v>16</v>
      </c>
      <c r="R524">
        <f t="shared" si="198"/>
        <v>2</v>
      </c>
      <c r="S524">
        <f t="shared" si="199"/>
        <v>0</v>
      </c>
      <c r="T524">
        <f t="shared" si="200"/>
        <v>8</v>
      </c>
      <c r="U524" s="2">
        <f t="shared" si="207"/>
        <v>839</v>
      </c>
      <c r="W524" s="3">
        <f t="shared" si="215"/>
        <v>3.098927294398093E-2</v>
      </c>
      <c r="X524" s="3">
        <f t="shared" si="201"/>
        <v>1.4302741358760428E-2</v>
      </c>
      <c r="Y524" s="3">
        <f t="shared" si="202"/>
        <v>0.92371871275327766</v>
      </c>
      <c r="Z524" s="3">
        <f t="shared" si="203"/>
        <v>1.9070321811680571E-2</v>
      </c>
      <c r="AA524" s="3">
        <f t="shared" si="204"/>
        <v>2.3837902264600714E-3</v>
      </c>
      <c r="AB524" s="3">
        <f t="shared" si="205"/>
        <v>0</v>
      </c>
      <c r="AC524" s="3">
        <f t="shared" si="206"/>
        <v>9.5351609058402856E-3</v>
      </c>
      <c r="AE524" s="3">
        <f t="shared" si="216"/>
        <v>6.3047206989831541E-3</v>
      </c>
      <c r="AF524" s="3">
        <f t="shared" si="208"/>
        <v>4.7125135871814074E-3</v>
      </c>
      <c r="AG524" s="3">
        <f t="shared" si="209"/>
        <v>3.7223201453716818E-2</v>
      </c>
      <c r="AH524" s="3">
        <f t="shared" si="210"/>
        <v>1.0966377143332615E-3</v>
      </c>
      <c r="AI524" s="3">
        <f t="shared" si="211"/>
        <v>6.4446391690196473E-7</v>
      </c>
      <c r="AJ524" s="3">
        <f t="shared" si="212"/>
        <v>9.270693869660948E-6</v>
      </c>
      <c r="AK524" s="3">
        <f t="shared" si="213"/>
        <v>9.0737328274181922E-5</v>
      </c>
      <c r="AL524" s="3">
        <f t="shared" si="217"/>
        <v>4.943772594027538E-2</v>
      </c>
      <c r="AM524" s="3">
        <f t="shared" si="218"/>
        <v>0.22234596002688103</v>
      </c>
      <c r="AO524" s="4">
        <f t="shared" si="219"/>
        <v>77.765403997311893</v>
      </c>
    </row>
    <row r="525" spans="1:41" x14ac:dyDescent="0.25">
      <c r="A525" t="s">
        <v>2117</v>
      </c>
      <c r="B525">
        <v>313</v>
      </c>
      <c r="C525">
        <v>12</v>
      </c>
      <c r="D525">
        <v>26</v>
      </c>
      <c r="E525" s="1">
        <v>0.96</v>
      </c>
      <c r="F525" t="s">
        <v>32</v>
      </c>
      <c r="G525" t="s">
        <v>357</v>
      </c>
      <c r="H525" t="s">
        <v>2118</v>
      </c>
      <c r="I525" t="s">
        <v>22</v>
      </c>
      <c r="J525" t="s">
        <v>22</v>
      </c>
      <c r="K525" t="s">
        <v>22</v>
      </c>
      <c r="L525" t="s">
        <v>148</v>
      </c>
      <c r="N525">
        <f t="shared" si="214"/>
        <v>1</v>
      </c>
      <c r="O525">
        <f t="shared" si="195"/>
        <v>6</v>
      </c>
      <c r="P525">
        <f t="shared" si="196"/>
        <v>304</v>
      </c>
      <c r="Q525">
        <f t="shared" si="197"/>
        <v>0</v>
      </c>
      <c r="R525">
        <f t="shared" si="198"/>
        <v>0</v>
      </c>
      <c r="S525">
        <f t="shared" si="199"/>
        <v>0</v>
      </c>
      <c r="T525">
        <f t="shared" si="200"/>
        <v>2</v>
      </c>
      <c r="U525" s="2">
        <f t="shared" si="207"/>
        <v>313</v>
      </c>
      <c r="W525" s="3">
        <f t="shared" si="215"/>
        <v>3.1948881789137379E-3</v>
      </c>
      <c r="X525" s="3">
        <f t="shared" si="201"/>
        <v>1.9169329073482427E-2</v>
      </c>
      <c r="Y525" s="3">
        <f t="shared" si="202"/>
        <v>0.97124600638977632</v>
      </c>
      <c r="Z525" s="3">
        <f t="shared" si="203"/>
        <v>0</v>
      </c>
      <c r="AA525" s="3">
        <f t="shared" si="204"/>
        <v>0</v>
      </c>
      <c r="AB525" s="3">
        <f t="shared" si="205"/>
        <v>0</v>
      </c>
      <c r="AC525" s="3">
        <f t="shared" si="206"/>
        <v>6.3897763578274758E-3</v>
      </c>
      <c r="AE525" s="3">
        <f t="shared" si="216"/>
        <v>1.1491123086901697E-2</v>
      </c>
      <c r="AF525" s="3">
        <f t="shared" si="208"/>
        <v>4.0680366690752021E-3</v>
      </c>
      <c r="AG525" s="3">
        <f t="shared" si="209"/>
        <v>5.7821226305885098E-2</v>
      </c>
      <c r="AH525" s="3">
        <f t="shared" si="210"/>
        <v>2.7233621635409178E-3</v>
      </c>
      <c r="AI525" s="3">
        <f t="shared" si="211"/>
        <v>2.4995772096567872E-6</v>
      </c>
      <c r="AJ525" s="3">
        <f t="shared" si="212"/>
        <v>9.270693869660948E-6</v>
      </c>
      <c r="AK525" s="3">
        <f t="shared" si="213"/>
        <v>1.6055421244725684E-4</v>
      </c>
      <c r="AL525" s="3">
        <f t="shared" si="217"/>
        <v>7.6276072708929499E-2</v>
      </c>
      <c r="AM525" s="3">
        <f t="shared" si="218"/>
        <v>0.27618123163772279</v>
      </c>
      <c r="AO525" s="4">
        <f t="shared" si="219"/>
        <v>72.381876836227718</v>
      </c>
    </row>
    <row r="526" spans="1:41" x14ac:dyDescent="0.25">
      <c r="A526" t="s">
        <v>2119</v>
      </c>
      <c r="B526">
        <v>649</v>
      </c>
      <c r="C526">
        <v>28</v>
      </c>
      <c r="D526">
        <v>23.1</v>
      </c>
      <c r="E526" s="1">
        <v>0.46</v>
      </c>
      <c r="F526" t="s">
        <v>2120</v>
      </c>
      <c r="G526" t="s">
        <v>1944</v>
      </c>
      <c r="H526" t="s">
        <v>2121</v>
      </c>
      <c r="I526" t="s">
        <v>2122</v>
      </c>
      <c r="J526" t="s">
        <v>22</v>
      </c>
      <c r="K526" t="s">
        <v>70</v>
      </c>
      <c r="L526" t="s">
        <v>1828</v>
      </c>
      <c r="N526">
        <f t="shared" si="214"/>
        <v>174</v>
      </c>
      <c r="O526">
        <f t="shared" si="195"/>
        <v>39</v>
      </c>
      <c r="P526">
        <f t="shared" si="196"/>
        <v>347</v>
      </c>
      <c r="Q526">
        <f t="shared" si="197"/>
        <v>58</v>
      </c>
      <c r="R526">
        <f t="shared" si="198"/>
        <v>0</v>
      </c>
      <c r="S526">
        <f t="shared" si="199"/>
        <v>2</v>
      </c>
      <c r="T526">
        <f t="shared" si="200"/>
        <v>29</v>
      </c>
      <c r="U526" s="2">
        <f t="shared" si="207"/>
        <v>649</v>
      </c>
      <c r="W526" s="3">
        <f t="shared" si="215"/>
        <v>0.26810477657935283</v>
      </c>
      <c r="X526" s="3">
        <f t="shared" si="201"/>
        <v>6.0092449922958396E-2</v>
      </c>
      <c r="Y526" s="3">
        <f t="shared" si="202"/>
        <v>0.53466872110939911</v>
      </c>
      <c r="Z526" s="3">
        <f t="shared" si="203"/>
        <v>8.9368258859784278E-2</v>
      </c>
      <c r="AA526" s="3">
        <f t="shared" si="204"/>
        <v>0</v>
      </c>
      <c r="AB526" s="3">
        <f t="shared" si="205"/>
        <v>3.0816640986132513E-3</v>
      </c>
      <c r="AC526" s="3">
        <f t="shared" si="206"/>
        <v>4.4684129429892139E-2</v>
      </c>
      <c r="AE526" s="3">
        <f t="shared" si="216"/>
        <v>2.4873463631058763E-2</v>
      </c>
      <c r="AF526" s="3">
        <f t="shared" si="208"/>
        <v>5.2249006065126691E-4</v>
      </c>
      <c r="AG526" s="3">
        <f t="shared" si="209"/>
        <v>3.8461814473675068E-2</v>
      </c>
      <c r="AH526" s="3">
        <f t="shared" si="210"/>
        <v>1.3825320820017486E-3</v>
      </c>
      <c r="AI526" s="3">
        <f t="shared" si="211"/>
        <v>2.4995772096567872E-6</v>
      </c>
      <c r="AJ526" s="3">
        <f t="shared" si="212"/>
        <v>1.3603322956227336E-9</v>
      </c>
      <c r="AK526" s="3">
        <f t="shared" si="213"/>
        <v>6.5655628039517483E-4</v>
      </c>
      <c r="AL526" s="3">
        <f t="shared" si="217"/>
        <v>6.5899357465323966E-2</v>
      </c>
      <c r="AM526" s="3">
        <f t="shared" si="218"/>
        <v>0.25670870157695075</v>
      </c>
      <c r="AO526" s="4">
        <f t="shared" si="219"/>
        <v>74.329129842304923</v>
      </c>
    </row>
    <row r="527" spans="1:41" x14ac:dyDescent="0.25">
      <c r="A527" t="s">
        <v>2123</v>
      </c>
      <c r="B527">
        <v>404</v>
      </c>
      <c r="C527">
        <v>18</v>
      </c>
      <c r="D527">
        <v>22.4</v>
      </c>
      <c r="E527" s="1">
        <v>0.79</v>
      </c>
      <c r="F527" t="s">
        <v>2124</v>
      </c>
      <c r="G527" t="s">
        <v>2125</v>
      </c>
      <c r="H527" t="s">
        <v>2126</v>
      </c>
      <c r="I527" t="s">
        <v>2127</v>
      </c>
      <c r="J527" t="s">
        <v>176</v>
      </c>
      <c r="K527" t="s">
        <v>365</v>
      </c>
      <c r="L527" t="s">
        <v>262</v>
      </c>
      <c r="N527">
        <f t="shared" si="214"/>
        <v>121</v>
      </c>
      <c r="O527">
        <f t="shared" si="195"/>
        <v>49</v>
      </c>
      <c r="P527">
        <f t="shared" si="196"/>
        <v>193</v>
      </c>
      <c r="Q527">
        <f t="shared" si="197"/>
        <v>30</v>
      </c>
      <c r="R527">
        <f t="shared" si="198"/>
        <v>2</v>
      </c>
      <c r="S527">
        <f t="shared" si="199"/>
        <v>4</v>
      </c>
      <c r="T527">
        <f t="shared" si="200"/>
        <v>5</v>
      </c>
      <c r="U527" s="2">
        <f t="shared" si="207"/>
        <v>404</v>
      </c>
      <c r="W527" s="3">
        <f t="shared" si="215"/>
        <v>0.29950495049504949</v>
      </c>
      <c r="X527" s="3">
        <f t="shared" si="201"/>
        <v>0.12128712871287128</v>
      </c>
      <c r="Y527" s="3">
        <f t="shared" si="202"/>
        <v>0.4777227722772277</v>
      </c>
      <c r="Z527" s="3">
        <f t="shared" si="203"/>
        <v>7.4257425742574254E-2</v>
      </c>
      <c r="AA527" s="3">
        <f t="shared" si="204"/>
        <v>4.9504950495049506E-3</v>
      </c>
      <c r="AB527" s="3">
        <f t="shared" si="205"/>
        <v>9.9009900990099011E-3</v>
      </c>
      <c r="AC527" s="3">
        <f t="shared" si="206"/>
        <v>1.2376237623762377E-2</v>
      </c>
      <c r="AE527" s="3">
        <f t="shared" si="216"/>
        <v>3.5763880396767443E-2</v>
      </c>
      <c r="AF527" s="3">
        <f t="shared" si="208"/>
        <v>1.4696977596450223E-3</v>
      </c>
      <c r="AG527" s="3">
        <f t="shared" si="209"/>
        <v>6.4040774500643327E-2</v>
      </c>
      <c r="AH527" s="3">
        <f t="shared" si="210"/>
        <v>4.871547842513538E-4</v>
      </c>
      <c r="AI527" s="3">
        <f t="shared" si="211"/>
        <v>1.1353462342004467E-5</v>
      </c>
      <c r="AJ527" s="3">
        <f t="shared" si="212"/>
        <v>4.7007597508488697E-5</v>
      </c>
      <c r="AK527" s="3">
        <f t="shared" si="213"/>
        <v>4.4683043024324208E-5</v>
      </c>
      <c r="AL527" s="3">
        <f t="shared" si="217"/>
        <v>0.10186455154418195</v>
      </c>
      <c r="AM527" s="3">
        <f t="shared" si="218"/>
        <v>0.31916226522598495</v>
      </c>
      <c r="AO527" s="4">
        <f t="shared" si="219"/>
        <v>68.083773477401508</v>
      </c>
    </row>
    <row r="528" spans="1:41" x14ac:dyDescent="0.25">
      <c r="A528" t="s">
        <v>2128</v>
      </c>
      <c r="B528">
        <v>819</v>
      </c>
      <c r="C528">
        <v>34</v>
      </c>
      <c r="D528">
        <v>24</v>
      </c>
      <c r="E528" s="1">
        <v>0.92</v>
      </c>
      <c r="F528" t="s">
        <v>1093</v>
      </c>
      <c r="G528" t="s">
        <v>61</v>
      </c>
      <c r="H528" t="s">
        <v>2129</v>
      </c>
      <c r="I528" t="s">
        <v>338</v>
      </c>
      <c r="J528" t="s">
        <v>64</v>
      </c>
      <c r="K528" t="s">
        <v>22</v>
      </c>
      <c r="L528" t="s">
        <v>338</v>
      </c>
      <c r="N528">
        <f t="shared" si="214"/>
        <v>11</v>
      </c>
      <c r="O528">
        <f t="shared" si="195"/>
        <v>4</v>
      </c>
      <c r="P528">
        <f t="shared" si="196"/>
        <v>799</v>
      </c>
      <c r="Q528">
        <f t="shared" si="197"/>
        <v>2</v>
      </c>
      <c r="R528">
        <f t="shared" si="198"/>
        <v>1</v>
      </c>
      <c r="S528">
        <f t="shared" si="199"/>
        <v>0</v>
      </c>
      <c r="T528">
        <f t="shared" si="200"/>
        <v>2</v>
      </c>
      <c r="U528" s="2">
        <f t="shared" si="207"/>
        <v>819</v>
      </c>
      <c r="W528" s="3">
        <f t="shared" si="215"/>
        <v>1.3431013431013432E-2</v>
      </c>
      <c r="X528" s="3">
        <f t="shared" si="201"/>
        <v>4.884004884004884E-3</v>
      </c>
      <c r="Y528" s="3">
        <f t="shared" si="202"/>
        <v>0.97557997557997556</v>
      </c>
      <c r="Z528" s="3">
        <f t="shared" si="203"/>
        <v>2.442002442002442E-3</v>
      </c>
      <c r="AA528" s="3">
        <f t="shared" si="204"/>
        <v>1.221001221001221E-3</v>
      </c>
      <c r="AB528" s="3">
        <f t="shared" si="205"/>
        <v>0</v>
      </c>
      <c r="AC528" s="3">
        <f t="shared" si="206"/>
        <v>2.442002442002442E-3</v>
      </c>
      <c r="AE528" s="3">
        <f t="shared" si="216"/>
        <v>9.4013445494341968E-3</v>
      </c>
      <c r="AF528" s="3">
        <f t="shared" si="208"/>
        <v>6.0943763186088401E-3</v>
      </c>
      <c r="AG528" s="3">
        <f t="shared" si="209"/>
        <v>5.9924305927559506E-2</v>
      </c>
      <c r="AH528" s="3">
        <f t="shared" si="210"/>
        <v>2.4744496295360228E-3</v>
      </c>
      <c r="AI528" s="3">
        <f t="shared" si="211"/>
        <v>1.2960281189183194E-7</v>
      </c>
      <c r="AJ528" s="3">
        <f t="shared" si="212"/>
        <v>9.270693869660948E-6</v>
      </c>
      <c r="AK528" s="3">
        <f t="shared" si="213"/>
        <v>2.7618360901667682E-4</v>
      </c>
      <c r="AL528" s="3">
        <f t="shared" si="217"/>
        <v>7.8180060330836798E-2</v>
      </c>
      <c r="AM528" s="3">
        <f t="shared" si="218"/>
        <v>0.27960697475355795</v>
      </c>
      <c r="AO528" s="4">
        <f t="shared" si="219"/>
        <v>72.039302524644199</v>
      </c>
    </row>
    <row r="529" spans="1:41" x14ac:dyDescent="0.25">
      <c r="A529" t="s">
        <v>2130</v>
      </c>
      <c r="B529">
        <v>698</v>
      </c>
      <c r="C529">
        <v>35</v>
      </c>
      <c r="D529">
        <v>19.899999999999999</v>
      </c>
      <c r="E529" s="1">
        <v>0.97</v>
      </c>
      <c r="F529" t="s">
        <v>227</v>
      </c>
      <c r="G529" t="s">
        <v>546</v>
      </c>
      <c r="H529" t="s">
        <v>2131</v>
      </c>
      <c r="I529" t="s">
        <v>70</v>
      </c>
      <c r="J529" t="s">
        <v>64</v>
      </c>
      <c r="K529" t="s">
        <v>22</v>
      </c>
      <c r="L529" t="s">
        <v>64</v>
      </c>
      <c r="N529">
        <f t="shared" si="214"/>
        <v>5</v>
      </c>
      <c r="O529">
        <f t="shared" si="195"/>
        <v>8</v>
      </c>
      <c r="P529">
        <f t="shared" si="196"/>
        <v>681</v>
      </c>
      <c r="Q529">
        <f t="shared" si="197"/>
        <v>2</v>
      </c>
      <c r="R529">
        <f t="shared" si="198"/>
        <v>1</v>
      </c>
      <c r="S529">
        <f t="shared" si="199"/>
        <v>0</v>
      </c>
      <c r="T529">
        <f t="shared" si="200"/>
        <v>1</v>
      </c>
      <c r="U529" s="2">
        <f t="shared" si="207"/>
        <v>698</v>
      </c>
      <c r="W529" s="3">
        <f t="shared" si="215"/>
        <v>7.1633237822349575E-3</v>
      </c>
      <c r="X529" s="3">
        <f t="shared" si="201"/>
        <v>1.1461318051575931E-2</v>
      </c>
      <c r="Y529" s="3">
        <f t="shared" si="202"/>
        <v>0.97564469914040119</v>
      </c>
      <c r="Z529" s="3">
        <f t="shared" si="203"/>
        <v>2.8653295128939827E-3</v>
      </c>
      <c r="AA529" s="3">
        <f t="shared" si="204"/>
        <v>1.4326647564469914E-3</v>
      </c>
      <c r="AB529" s="3">
        <f t="shared" si="205"/>
        <v>0</v>
      </c>
      <c r="AC529" s="3">
        <f t="shared" si="206"/>
        <v>1.4326647564469914E-3</v>
      </c>
      <c r="AE529" s="3">
        <f t="shared" si="216"/>
        <v>1.0656065514499243E-2</v>
      </c>
      <c r="AF529" s="3">
        <f t="shared" si="208"/>
        <v>5.1107019075582287E-3</v>
      </c>
      <c r="AG529" s="3">
        <f t="shared" si="209"/>
        <v>5.9955998049003596E-2</v>
      </c>
      <c r="AH529" s="3">
        <f t="shared" si="210"/>
        <v>2.4325130070821407E-3</v>
      </c>
      <c r="AI529" s="3">
        <f t="shared" si="211"/>
        <v>2.2004865353451994E-8</v>
      </c>
      <c r="AJ529" s="3">
        <f t="shared" si="212"/>
        <v>9.270693869660948E-6</v>
      </c>
      <c r="AK529" s="3">
        <f t="shared" si="213"/>
        <v>3.1075027890766079E-4</v>
      </c>
      <c r="AL529" s="3">
        <f t="shared" si="217"/>
        <v>7.8475321455785882E-2</v>
      </c>
      <c r="AM529" s="3">
        <f t="shared" si="218"/>
        <v>0.28013447030986011</v>
      </c>
      <c r="AO529" s="4">
        <f t="shared" si="219"/>
        <v>71.986552969013985</v>
      </c>
    </row>
    <row r="530" spans="1:41" x14ac:dyDescent="0.25">
      <c r="A530" t="s">
        <v>2132</v>
      </c>
      <c r="B530">
        <v>868</v>
      </c>
      <c r="C530">
        <v>38</v>
      </c>
      <c r="D530">
        <v>22.8</v>
      </c>
      <c r="E530" s="1">
        <v>0.93</v>
      </c>
      <c r="F530" t="s">
        <v>2133</v>
      </c>
      <c r="G530" t="s">
        <v>687</v>
      </c>
      <c r="H530" t="s">
        <v>2134</v>
      </c>
      <c r="I530" t="s">
        <v>172</v>
      </c>
      <c r="J530" t="s">
        <v>64</v>
      </c>
      <c r="K530" t="s">
        <v>22</v>
      </c>
      <c r="L530" t="s">
        <v>61</v>
      </c>
      <c r="N530">
        <f t="shared" si="214"/>
        <v>22</v>
      </c>
      <c r="O530">
        <f t="shared" si="195"/>
        <v>5</v>
      </c>
      <c r="P530">
        <f t="shared" si="196"/>
        <v>833</v>
      </c>
      <c r="Q530">
        <f t="shared" si="197"/>
        <v>3</v>
      </c>
      <c r="R530">
        <f t="shared" si="198"/>
        <v>1</v>
      </c>
      <c r="S530">
        <f t="shared" si="199"/>
        <v>0</v>
      </c>
      <c r="T530">
        <f t="shared" si="200"/>
        <v>4</v>
      </c>
      <c r="U530" s="2">
        <f t="shared" si="207"/>
        <v>868</v>
      </c>
      <c r="W530" s="3">
        <f t="shared" si="215"/>
        <v>2.5345622119815669E-2</v>
      </c>
      <c r="X530" s="3">
        <f t="shared" si="201"/>
        <v>5.7603686635944703E-3</v>
      </c>
      <c r="Y530" s="3">
        <f t="shared" si="202"/>
        <v>0.95967741935483875</v>
      </c>
      <c r="Z530" s="3">
        <f t="shared" si="203"/>
        <v>3.4562211981566822E-3</v>
      </c>
      <c r="AA530" s="3">
        <f t="shared" si="204"/>
        <v>1.152073732718894E-3</v>
      </c>
      <c r="AB530" s="3">
        <f t="shared" si="205"/>
        <v>0</v>
      </c>
      <c r="AC530" s="3">
        <f t="shared" si="206"/>
        <v>4.608294930875576E-3</v>
      </c>
      <c r="AE530" s="3">
        <f t="shared" si="216"/>
        <v>7.2328088821430958E-3</v>
      </c>
      <c r="AF530" s="3">
        <f t="shared" si="208"/>
        <v>5.9583150496995436E-3</v>
      </c>
      <c r="AG530" s="3">
        <f t="shared" si="209"/>
        <v>5.2391483305486909E-2</v>
      </c>
      <c r="AH530" s="3">
        <f t="shared" si="210"/>
        <v>2.3745759979227712E-3</v>
      </c>
      <c r="AI530" s="3">
        <f t="shared" si="211"/>
        <v>1.8398214047265663E-7</v>
      </c>
      <c r="AJ530" s="3">
        <f t="shared" si="212"/>
        <v>9.270693869660948E-6</v>
      </c>
      <c r="AK530" s="3">
        <f t="shared" si="213"/>
        <v>2.0887418682926843E-4</v>
      </c>
      <c r="AL530" s="3">
        <f t="shared" si="217"/>
        <v>6.8175512098091723E-2</v>
      </c>
      <c r="AM530" s="3">
        <f t="shared" si="218"/>
        <v>0.26110440842331967</v>
      </c>
      <c r="AO530" s="4">
        <f t="shared" si="219"/>
        <v>73.889559157668032</v>
      </c>
    </row>
    <row r="531" spans="1:41" x14ac:dyDescent="0.25">
      <c r="A531" t="s">
        <v>2135</v>
      </c>
      <c r="B531">
        <v>763</v>
      </c>
      <c r="C531">
        <v>31</v>
      </c>
      <c r="D531">
        <v>24.6</v>
      </c>
      <c r="E531" s="1">
        <v>0.97</v>
      </c>
      <c r="F531" t="s">
        <v>64</v>
      </c>
      <c r="G531" t="s">
        <v>2136</v>
      </c>
      <c r="H531" t="s">
        <v>2137</v>
      </c>
      <c r="I531" t="s">
        <v>65</v>
      </c>
      <c r="J531" t="s">
        <v>22</v>
      </c>
      <c r="K531" t="s">
        <v>22</v>
      </c>
      <c r="L531" t="s">
        <v>51</v>
      </c>
      <c r="N531">
        <f t="shared" si="214"/>
        <v>1</v>
      </c>
      <c r="O531">
        <f t="shared" si="195"/>
        <v>31</v>
      </c>
      <c r="P531">
        <f t="shared" si="196"/>
        <v>721</v>
      </c>
      <c r="Q531">
        <f t="shared" si="197"/>
        <v>3</v>
      </c>
      <c r="R531">
        <f t="shared" si="198"/>
        <v>0</v>
      </c>
      <c r="S531">
        <f t="shared" si="199"/>
        <v>0</v>
      </c>
      <c r="T531">
        <f t="shared" si="200"/>
        <v>7</v>
      </c>
      <c r="U531" s="2">
        <f t="shared" si="207"/>
        <v>763</v>
      </c>
      <c r="W531" s="3">
        <f t="shared" si="215"/>
        <v>1.3106159895150721E-3</v>
      </c>
      <c r="X531" s="3">
        <f t="shared" si="201"/>
        <v>4.0629095674967232E-2</v>
      </c>
      <c r="Y531" s="3">
        <f t="shared" si="202"/>
        <v>0.94495412844036697</v>
      </c>
      <c r="Z531" s="3">
        <f t="shared" si="203"/>
        <v>3.9318479685452159E-3</v>
      </c>
      <c r="AA531" s="3">
        <f t="shared" si="204"/>
        <v>0</v>
      </c>
      <c r="AB531" s="3">
        <f t="shared" si="205"/>
        <v>0</v>
      </c>
      <c r="AC531" s="3">
        <f t="shared" si="206"/>
        <v>9.1743119266055051E-3</v>
      </c>
      <c r="AE531" s="3">
        <f t="shared" si="216"/>
        <v>1.1898648924495476E-2</v>
      </c>
      <c r="AF531" s="3">
        <f t="shared" si="208"/>
        <v>1.7911005370130021E-3</v>
      </c>
      <c r="AG531" s="3">
        <f t="shared" si="209"/>
        <v>4.5868175732658584E-2</v>
      </c>
      <c r="AH531" s="3">
        <f t="shared" si="210"/>
        <v>2.3284479938877256E-3</v>
      </c>
      <c r="AI531" s="3">
        <f t="shared" si="211"/>
        <v>2.4995772096567872E-6</v>
      </c>
      <c r="AJ531" s="3">
        <f t="shared" si="212"/>
        <v>9.270693869660948E-6</v>
      </c>
      <c r="AK531" s="3">
        <f t="shared" si="213"/>
        <v>9.774215667172735E-5</v>
      </c>
      <c r="AL531" s="3">
        <f t="shared" si="217"/>
        <v>6.1995885615805837E-2</v>
      </c>
      <c r="AM531" s="3">
        <f t="shared" si="218"/>
        <v>0.24898972994042512</v>
      </c>
      <c r="AO531" s="4">
        <f t="shared" si="219"/>
        <v>75.101027005957491</v>
      </c>
    </row>
    <row r="532" spans="1:41" x14ac:dyDescent="0.25">
      <c r="A532" t="s">
        <v>2138</v>
      </c>
      <c r="B532">
        <v>691</v>
      </c>
      <c r="C532">
        <v>27</v>
      </c>
      <c r="D532">
        <v>25.5</v>
      </c>
      <c r="E532" s="1">
        <v>0.21</v>
      </c>
      <c r="F532" t="s">
        <v>2139</v>
      </c>
      <c r="G532" t="s">
        <v>2140</v>
      </c>
      <c r="H532" t="s">
        <v>2141</v>
      </c>
      <c r="I532" t="s">
        <v>2142</v>
      </c>
      <c r="J532" t="s">
        <v>64</v>
      </c>
      <c r="K532" t="s">
        <v>22</v>
      </c>
      <c r="L532" t="s">
        <v>2143</v>
      </c>
      <c r="N532">
        <f t="shared" si="214"/>
        <v>170</v>
      </c>
      <c r="O532">
        <f t="shared" si="195"/>
        <v>38</v>
      </c>
      <c r="P532">
        <f t="shared" si="196"/>
        <v>68</v>
      </c>
      <c r="Q532">
        <f t="shared" si="197"/>
        <v>362</v>
      </c>
      <c r="R532">
        <f t="shared" si="198"/>
        <v>1</v>
      </c>
      <c r="S532">
        <f t="shared" si="199"/>
        <v>0</v>
      </c>
      <c r="T532">
        <f t="shared" si="200"/>
        <v>52</v>
      </c>
      <c r="U532" s="2">
        <f t="shared" si="207"/>
        <v>691</v>
      </c>
      <c r="W532" s="3">
        <f t="shared" si="215"/>
        <v>0.24602026049204051</v>
      </c>
      <c r="X532" s="3">
        <f t="shared" si="201"/>
        <v>5.4992764109985527E-2</v>
      </c>
      <c r="Y532" s="3">
        <f t="shared" si="202"/>
        <v>9.8408104196816212E-2</v>
      </c>
      <c r="Z532" s="3">
        <f t="shared" si="203"/>
        <v>0.52387843704775683</v>
      </c>
      <c r="AA532" s="3">
        <f t="shared" si="204"/>
        <v>1.4471780028943559E-3</v>
      </c>
      <c r="AB532" s="3">
        <f t="shared" si="205"/>
        <v>0</v>
      </c>
      <c r="AC532" s="3">
        <f t="shared" si="206"/>
        <v>7.5253256150506515E-2</v>
      </c>
      <c r="AE532" s="3">
        <f t="shared" si="216"/>
        <v>1.8395148651650806E-2</v>
      </c>
      <c r="AF532" s="3">
        <f t="shared" si="208"/>
        <v>7.8163451581616248E-4</v>
      </c>
      <c r="AG532" s="3">
        <f t="shared" si="209"/>
        <v>0.39990124653469611</v>
      </c>
      <c r="AH532" s="3">
        <f t="shared" si="210"/>
        <v>0.22249390369600316</v>
      </c>
      <c r="AI532" s="3">
        <f t="shared" si="211"/>
        <v>1.79096989818764E-8</v>
      </c>
      <c r="AJ532" s="3">
        <f t="shared" si="212"/>
        <v>9.270693869660948E-6</v>
      </c>
      <c r="AK532" s="3">
        <f t="shared" si="213"/>
        <v>3.1575949118743916E-3</v>
      </c>
      <c r="AL532" s="3">
        <f t="shared" si="217"/>
        <v>0.64473881691360924</v>
      </c>
      <c r="AM532" s="3">
        <f t="shared" si="218"/>
        <v>0.80295629825888359</v>
      </c>
      <c r="AO532" s="4">
        <f t="shared" si="219"/>
        <v>19.704370174111645</v>
      </c>
    </row>
    <row r="533" spans="1:41" x14ac:dyDescent="0.25">
      <c r="A533" t="s">
        <v>2144</v>
      </c>
      <c r="B533">
        <v>353</v>
      </c>
      <c r="C533">
        <v>16</v>
      </c>
      <c r="D533">
        <v>22</v>
      </c>
      <c r="E533" s="1">
        <v>0.85</v>
      </c>
      <c r="F533" t="s">
        <v>2145</v>
      </c>
      <c r="G533" t="s">
        <v>143</v>
      </c>
      <c r="H533" t="s">
        <v>2146</v>
      </c>
      <c r="I533" t="s">
        <v>2147</v>
      </c>
      <c r="J533" t="s">
        <v>22</v>
      </c>
      <c r="K533" t="s">
        <v>148</v>
      </c>
      <c r="L533" t="s">
        <v>495</v>
      </c>
      <c r="N533">
        <f t="shared" si="214"/>
        <v>12</v>
      </c>
      <c r="O533">
        <f t="shared" si="195"/>
        <v>3</v>
      </c>
      <c r="P533">
        <f t="shared" si="196"/>
        <v>267</v>
      </c>
      <c r="Q533">
        <f t="shared" si="197"/>
        <v>64</v>
      </c>
      <c r="R533">
        <f t="shared" si="198"/>
        <v>0</v>
      </c>
      <c r="S533">
        <f t="shared" si="199"/>
        <v>2</v>
      </c>
      <c r="T533">
        <f t="shared" si="200"/>
        <v>5</v>
      </c>
      <c r="U533" s="2">
        <f t="shared" si="207"/>
        <v>353</v>
      </c>
      <c r="W533" s="3">
        <f t="shared" si="215"/>
        <v>3.39943342776204E-2</v>
      </c>
      <c r="X533" s="3">
        <f t="shared" si="201"/>
        <v>8.4985835694051E-3</v>
      </c>
      <c r="Y533" s="3">
        <f t="shared" si="202"/>
        <v>0.75637393767705385</v>
      </c>
      <c r="Z533" s="3">
        <f t="shared" si="203"/>
        <v>0.18130311614730879</v>
      </c>
      <c r="AA533" s="3">
        <f t="shared" si="204"/>
        <v>0</v>
      </c>
      <c r="AB533" s="3">
        <f t="shared" si="205"/>
        <v>5.6657223796033997E-3</v>
      </c>
      <c r="AC533" s="3">
        <f t="shared" si="206"/>
        <v>1.4164305949008499E-2</v>
      </c>
      <c r="AE533" s="3">
        <f t="shared" si="216"/>
        <v>5.8365337015976754E-3</v>
      </c>
      <c r="AF533" s="3">
        <f t="shared" si="208"/>
        <v>5.5430865811954798E-3</v>
      </c>
      <c r="AG533" s="3">
        <f t="shared" si="209"/>
        <v>6.5476507511405514E-4</v>
      </c>
      <c r="AH533" s="3">
        <f t="shared" si="210"/>
        <v>1.6671270339006387E-2</v>
      </c>
      <c r="AI533" s="3">
        <f t="shared" si="211"/>
        <v>2.4995772096567872E-6</v>
      </c>
      <c r="AJ533" s="3">
        <f t="shared" si="212"/>
        <v>6.8693315360354556E-6</v>
      </c>
      <c r="AK533" s="3">
        <f t="shared" si="213"/>
        <v>2.3975411430768344E-5</v>
      </c>
      <c r="AL533" s="3">
        <f t="shared" si="217"/>
        <v>2.8739000017090059E-2</v>
      </c>
      <c r="AM533" s="3">
        <f t="shared" si="218"/>
        <v>0.1695258092948978</v>
      </c>
      <c r="AO533" s="4">
        <f t="shared" si="219"/>
        <v>83.047419070510216</v>
      </c>
    </row>
    <row r="534" spans="1:41" x14ac:dyDescent="0.25">
      <c r="A534" t="s">
        <v>2148</v>
      </c>
      <c r="B534">
        <v>468</v>
      </c>
      <c r="C534">
        <v>22</v>
      </c>
      <c r="D534">
        <v>21.2</v>
      </c>
      <c r="E534" s="1">
        <v>0.81</v>
      </c>
      <c r="F534" t="s">
        <v>2149</v>
      </c>
      <c r="G534" t="s">
        <v>2150</v>
      </c>
      <c r="H534" t="s">
        <v>2151</v>
      </c>
      <c r="I534" t="s">
        <v>535</v>
      </c>
      <c r="J534" t="s">
        <v>20</v>
      </c>
      <c r="K534" t="s">
        <v>22</v>
      </c>
      <c r="L534" t="s">
        <v>1223</v>
      </c>
      <c r="N534">
        <f t="shared" si="214"/>
        <v>75</v>
      </c>
      <c r="O534">
        <f t="shared" si="195"/>
        <v>18</v>
      </c>
      <c r="P534">
        <f t="shared" si="196"/>
        <v>344</v>
      </c>
      <c r="Q534">
        <f t="shared" si="197"/>
        <v>13</v>
      </c>
      <c r="R534">
        <f t="shared" si="198"/>
        <v>1</v>
      </c>
      <c r="S534">
        <f t="shared" si="199"/>
        <v>0</v>
      </c>
      <c r="T534">
        <f t="shared" si="200"/>
        <v>17</v>
      </c>
      <c r="U534" s="2">
        <f t="shared" si="207"/>
        <v>468</v>
      </c>
      <c r="W534" s="3">
        <f t="shared" si="215"/>
        <v>0.16025641025641027</v>
      </c>
      <c r="X534" s="3">
        <f t="shared" si="201"/>
        <v>3.8461538461538464E-2</v>
      </c>
      <c r="Y534" s="3">
        <f t="shared" si="202"/>
        <v>0.7350427350427351</v>
      </c>
      <c r="Z534" s="3">
        <f t="shared" si="203"/>
        <v>2.7777777777777776E-2</v>
      </c>
      <c r="AA534" s="3">
        <f t="shared" si="204"/>
        <v>2.136752136752137E-3</v>
      </c>
      <c r="AB534" s="3">
        <f t="shared" si="205"/>
        <v>0</v>
      </c>
      <c r="AC534" s="3">
        <f t="shared" si="206"/>
        <v>3.6324786324786328E-2</v>
      </c>
      <c r="AE534" s="3">
        <f t="shared" si="216"/>
        <v>2.4865048552881238E-3</v>
      </c>
      <c r="AF534" s="3">
        <f t="shared" si="208"/>
        <v>1.9792669345048272E-3</v>
      </c>
      <c r="AG534" s="3">
        <f t="shared" si="209"/>
        <v>1.8123539838694091E-5</v>
      </c>
      <c r="AH534" s="3">
        <f t="shared" si="210"/>
        <v>5.9575362634010465E-4</v>
      </c>
      <c r="AI534" s="3">
        <f t="shared" si="211"/>
        <v>3.0885473953161074E-7</v>
      </c>
      <c r="AJ534" s="3">
        <f t="shared" si="212"/>
        <v>9.270693869660948E-6</v>
      </c>
      <c r="AK534" s="3">
        <f t="shared" si="213"/>
        <v>2.9804607904185737E-4</v>
      </c>
      <c r="AL534" s="3">
        <f t="shared" si="217"/>
        <v>5.3872745836227994E-3</v>
      </c>
      <c r="AM534" s="3">
        <f t="shared" si="218"/>
        <v>7.3398055720998487E-2</v>
      </c>
      <c r="AO534" s="4">
        <f t="shared" si="219"/>
        <v>92.660194427900151</v>
      </c>
    </row>
    <row r="535" spans="1:41" x14ac:dyDescent="0.25">
      <c r="A535" t="s">
        <v>2152</v>
      </c>
      <c r="B535">
        <v>396</v>
      </c>
      <c r="C535">
        <v>16</v>
      </c>
      <c r="D535">
        <v>24.7</v>
      </c>
      <c r="E535" s="1">
        <v>0.9</v>
      </c>
      <c r="F535" t="s">
        <v>176</v>
      </c>
      <c r="G535" t="s">
        <v>2153</v>
      </c>
      <c r="H535" t="s">
        <v>2154</v>
      </c>
      <c r="I535" t="s">
        <v>22</v>
      </c>
      <c r="J535" t="s">
        <v>22</v>
      </c>
      <c r="K535" t="s">
        <v>22</v>
      </c>
      <c r="L535" t="s">
        <v>521</v>
      </c>
      <c r="N535">
        <f t="shared" si="214"/>
        <v>2</v>
      </c>
      <c r="O535">
        <f t="shared" si="195"/>
        <v>293</v>
      </c>
      <c r="P535">
        <f t="shared" si="196"/>
        <v>96</v>
      </c>
      <c r="Q535">
        <f t="shared" si="197"/>
        <v>0</v>
      </c>
      <c r="R535">
        <f t="shared" si="198"/>
        <v>0</v>
      </c>
      <c r="S535">
        <f t="shared" si="199"/>
        <v>0</v>
      </c>
      <c r="T535">
        <f t="shared" si="200"/>
        <v>5</v>
      </c>
      <c r="U535" s="2">
        <f t="shared" si="207"/>
        <v>396</v>
      </c>
      <c r="W535" s="3">
        <f t="shared" si="215"/>
        <v>5.0505050505050509E-3</v>
      </c>
      <c r="X535" s="3">
        <f t="shared" si="201"/>
        <v>0.73989898989898994</v>
      </c>
      <c r="Y535" s="3">
        <f t="shared" si="202"/>
        <v>0.24242424242424243</v>
      </c>
      <c r="Z535" s="3">
        <f t="shared" si="203"/>
        <v>0</v>
      </c>
      <c r="AA535" s="3">
        <f t="shared" si="204"/>
        <v>0</v>
      </c>
      <c r="AB535" s="3">
        <f t="shared" si="205"/>
        <v>0</v>
      </c>
      <c r="AC535" s="3">
        <f t="shared" si="206"/>
        <v>1.2626262626262626E-2</v>
      </c>
      <c r="AE535" s="3">
        <f t="shared" si="216"/>
        <v>1.1096734553464759E-2</v>
      </c>
      <c r="AF535" s="3">
        <f t="shared" si="208"/>
        <v>0.43158132966613511</v>
      </c>
      <c r="AG535" s="3">
        <f t="shared" si="209"/>
        <v>0.23849677644763698</v>
      </c>
      <c r="AH535" s="3">
        <f t="shared" si="210"/>
        <v>2.7233621635409178E-3</v>
      </c>
      <c r="AI535" s="3">
        <f t="shared" si="211"/>
        <v>2.4995772096567872E-6</v>
      </c>
      <c r="AJ535" s="3">
        <f t="shared" si="212"/>
        <v>9.270693869660948E-6</v>
      </c>
      <c r="AK535" s="3">
        <f t="shared" si="213"/>
        <v>4.1402952462208802E-5</v>
      </c>
      <c r="AL535" s="3">
        <f t="shared" si="217"/>
        <v>0.68395137605431944</v>
      </c>
      <c r="AM535" s="3">
        <f t="shared" si="218"/>
        <v>0.827013528338152</v>
      </c>
      <c r="AO535" s="4">
        <f t="shared" si="219"/>
        <v>17.298647166184793</v>
      </c>
    </row>
    <row r="536" spans="1:41" x14ac:dyDescent="0.25">
      <c r="A536" t="s">
        <v>2155</v>
      </c>
      <c r="B536">
        <v>291</v>
      </c>
      <c r="C536">
        <v>12</v>
      </c>
      <c r="D536">
        <v>24.2</v>
      </c>
      <c r="E536" s="1">
        <v>7.0000000000000007E-2</v>
      </c>
      <c r="F536" t="s">
        <v>2156</v>
      </c>
      <c r="G536" t="s">
        <v>1459</v>
      </c>
      <c r="H536" t="s">
        <v>2157</v>
      </c>
      <c r="I536" t="s">
        <v>1459</v>
      </c>
      <c r="J536" t="s">
        <v>32</v>
      </c>
      <c r="K536" t="s">
        <v>33</v>
      </c>
      <c r="L536" t="s">
        <v>2158</v>
      </c>
      <c r="N536">
        <f t="shared" si="214"/>
        <v>239</v>
      </c>
      <c r="O536">
        <f t="shared" si="195"/>
        <v>5</v>
      </c>
      <c r="P536">
        <f t="shared" si="196"/>
        <v>27</v>
      </c>
      <c r="Q536">
        <f t="shared" si="197"/>
        <v>5</v>
      </c>
      <c r="R536">
        <f t="shared" si="198"/>
        <v>1</v>
      </c>
      <c r="S536">
        <f t="shared" si="199"/>
        <v>2</v>
      </c>
      <c r="T536">
        <f t="shared" si="200"/>
        <v>12</v>
      </c>
      <c r="U536" s="2">
        <f t="shared" si="207"/>
        <v>291</v>
      </c>
      <c r="W536" s="3">
        <f t="shared" si="215"/>
        <v>0.82130584192439859</v>
      </c>
      <c r="X536" s="3">
        <f t="shared" si="201"/>
        <v>1.7182130584192441E-2</v>
      </c>
      <c r="Y536" s="3">
        <f t="shared" si="202"/>
        <v>9.2783505154639179E-2</v>
      </c>
      <c r="Z536" s="3">
        <f t="shared" si="203"/>
        <v>1.7182130584192441E-2</v>
      </c>
      <c r="AA536" s="3">
        <f t="shared" si="204"/>
        <v>3.4364261168384879E-3</v>
      </c>
      <c r="AB536" s="3">
        <f t="shared" si="205"/>
        <v>6.8728522336769758E-3</v>
      </c>
      <c r="AC536" s="3">
        <f t="shared" si="206"/>
        <v>4.1237113402061855E-2</v>
      </c>
      <c r="AE536" s="3">
        <f t="shared" si="216"/>
        <v>0.50539913854451368</v>
      </c>
      <c r="AF536" s="3">
        <f t="shared" si="208"/>
        <v>4.3254772857940433E-3</v>
      </c>
      <c r="AG536" s="3">
        <f t="shared" si="209"/>
        <v>0.4070466219128383</v>
      </c>
      <c r="AH536" s="3">
        <f t="shared" si="210"/>
        <v>1.2252598519805291E-3</v>
      </c>
      <c r="AI536" s="3">
        <f t="shared" si="211"/>
        <v>3.4425870518140669E-6</v>
      </c>
      <c r="AJ536" s="3">
        <f t="shared" si="212"/>
        <v>1.4654126187108897E-5</v>
      </c>
      <c r="AK536" s="3">
        <f t="shared" si="213"/>
        <v>4.9178997467148888E-4</v>
      </c>
      <c r="AL536" s="3">
        <f t="shared" si="217"/>
        <v>0.91850638428303688</v>
      </c>
      <c r="AM536" s="3">
        <f t="shared" si="218"/>
        <v>0.95838738737685658</v>
      </c>
      <c r="AO536" s="4">
        <f t="shared" si="219"/>
        <v>4.1612612623143406</v>
      </c>
    </row>
    <row r="537" spans="1:41" x14ac:dyDescent="0.25">
      <c r="A537" t="s">
        <v>2159</v>
      </c>
      <c r="B537">
        <v>572</v>
      </c>
      <c r="C537">
        <v>24</v>
      </c>
      <c r="D537">
        <v>23.8</v>
      </c>
      <c r="E537" s="1">
        <v>0.4</v>
      </c>
      <c r="F537" t="s">
        <v>2160</v>
      </c>
      <c r="G537" t="s">
        <v>2161</v>
      </c>
      <c r="H537" t="s">
        <v>2162</v>
      </c>
      <c r="I537" t="s">
        <v>2163</v>
      </c>
      <c r="J537" t="s">
        <v>20</v>
      </c>
      <c r="K537" t="s">
        <v>70</v>
      </c>
      <c r="L537" t="s">
        <v>2164</v>
      </c>
      <c r="N537">
        <f t="shared" si="214"/>
        <v>181</v>
      </c>
      <c r="O537">
        <f t="shared" ref="O537:O600" si="220">INT(LEFT(G537,FIND(" ",G537)-1))</f>
        <v>26</v>
      </c>
      <c r="P537">
        <f t="shared" ref="P537:P600" si="221">INT(LEFT(H537,FIND(" ",H537)-1))</f>
        <v>192</v>
      </c>
      <c r="Q537">
        <f t="shared" ref="Q537:Q600" si="222">INT(LEFT(I537,FIND(" ",I537)-1))</f>
        <v>132</v>
      </c>
      <c r="R537">
        <f t="shared" ref="R537:R600" si="223">INT(LEFT(J537,FIND(" ",J537)-1))</f>
        <v>1</v>
      </c>
      <c r="S537">
        <f t="shared" ref="S537:S600" si="224">INT(LEFT(K537,FIND(" ",K537)-1))</f>
        <v>2</v>
      </c>
      <c r="T537">
        <f t="shared" ref="T537:T600" si="225">INT(LEFT(L537,FIND(" ",L537)-1))</f>
        <v>38</v>
      </c>
      <c r="U537" s="2">
        <f t="shared" si="207"/>
        <v>572</v>
      </c>
      <c r="W537" s="3">
        <f t="shared" si="215"/>
        <v>0.31643356643356646</v>
      </c>
      <c r="X537" s="3">
        <f t="shared" ref="X537:X600" si="226">O537/$U537</f>
        <v>4.5454545454545456E-2</v>
      </c>
      <c r="Y537" s="3">
        <f t="shared" ref="Y537:Y600" si="227">P537/$U537</f>
        <v>0.33566433566433568</v>
      </c>
      <c r="Z537" s="3">
        <f t="shared" ref="Z537:Z600" si="228">Q537/$U537</f>
        <v>0.23076923076923078</v>
      </c>
      <c r="AA537" s="3">
        <f t="shared" ref="AA537:AA600" si="229">R537/$U537</f>
        <v>1.7482517482517483E-3</v>
      </c>
      <c r="AB537" s="3">
        <f t="shared" ref="AB537:AB600" si="230">S537/$U537</f>
        <v>3.4965034965034965E-3</v>
      </c>
      <c r="AC537" s="3">
        <f t="shared" ref="AC537:AC600" si="231">T537/$U537</f>
        <v>6.6433566433566432E-2</v>
      </c>
      <c r="AE537" s="3">
        <f t="shared" si="216"/>
        <v>4.2453314878432249E-2</v>
      </c>
      <c r="AF537" s="3">
        <f t="shared" si="208"/>
        <v>1.4059459631402195E-3</v>
      </c>
      <c r="AG537" s="3">
        <f t="shared" si="209"/>
        <v>0.15612078187464548</v>
      </c>
      <c r="AH537" s="3">
        <f t="shared" si="210"/>
        <v>3.1892026544823315E-2</v>
      </c>
      <c r="AI537" s="3">
        <f t="shared" si="211"/>
        <v>2.7971432525718733E-8</v>
      </c>
      <c r="AJ537" s="3">
        <f t="shared" si="212"/>
        <v>2.0405283824555403E-7</v>
      </c>
      <c r="AK537" s="3">
        <f t="shared" si="213"/>
        <v>2.2441813463095527E-3</v>
      </c>
      <c r="AL537" s="3">
        <f t="shared" si="217"/>
        <v>0.23411648263162158</v>
      </c>
      <c r="AM537" s="3">
        <f t="shared" si="218"/>
        <v>0.48385584902078177</v>
      </c>
      <c r="AO537" s="4">
        <f t="shared" si="219"/>
        <v>51.614415097921821</v>
      </c>
    </row>
    <row r="538" spans="1:41" x14ac:dyDescent="0.25">
      <c r="A538" t="s">
        <v>2165</v>
      </c>
      <c r="B538">
        <v>350</v>
      </c>
      <c r="C538">
        <v>13</v>
      </c>
      <c r="D538">
        <v>26.9</v>
      </c>
      <c r="E538" s="1">
        <v>0.87</v>
      </c>
      <c r="F538" t="s">
        <v>142</v>
      </c>
      <c r="G538" t="s">
        <v>2166</v>
      </c>
      <c r="H538" t="s">
        <v>2167</v>
      </c>
      <c r="I538" t="s">
        <v>2168</v>
      </c>
      <c r="J538" t="s">
        <v>145</v>
      </c>
      <c r="K538" t="s">
        <v>145</v>
      </c>
      <c r="L538" t="s">
        <v>495</v>
      </c>
      <c r="N538">
        <f t="shared" si="214"/>
        <v>13</v>
      </c>
      <c r="O538">
        <f t="shared" si="220"/>
        <v>45</v>
      </c>
      <c r="P538">
        <f t="shared" si="221"/>
        <v>256</v>
      </c>
      <c r="Q538">
        <f t="shared" si="222"/>
        <v>23</v>
      </c>
      <c r="R538">
        <f t="shared" si="223"/>
        <v>4</v>
      </c>
      <c r="S538">
        <f t="shared" si="224"/>
        <v>4</v>
      </c>
      <c r="T538">
        <f t="shared" si="225"/>
        <v>5</v>
      </c>
      <c r="U538" s="2">
        <f t="shared" si="207"/>
        <v>350</v>
      </c>
      <c r="W538" s="3">
        <f t="shared" si="215"/>
        <v>3.7142857142857144E-2</v>
      </c>
      <c r="X538" s="3">
        <f t="shared" si="226"/>
        <v>0.12857142857142856</v>
      </c>
      <c r="Y538" s="3">
        <f t="shared" si="227"/>
        <v>0.73142857142857143</v>
      </c>
      <c r="Z538" s="3">
        <f t="shared" si="228"/>
        <v>6.5714285714285711E-2</v>
      </c>
      <c r="AA538" s="3">
        <f t="shared" si="229"/>
        <v>1.1428571428571429E-2</v>
      </c>
      <c r="AB538" s="3">
        <f t="shared" si="230"/>
        <v>1.1428571428571429E-2</v>
      </c>
      <c r="AC538" s="3">
        <f t="shared" si="231"/>
        <v>1.4285714285714285E-2</v>
      </c>
      <c r="AE538" s="3">
        <f t="shared" si="216"/>
        <v>5.3653701725404155E-3</v>
      </c>
      <c r="AF538" s="3">
        <f t="shared" si="208"/>
        <v>2.0812699074312263E-3</v>
      </c>
      <c r="AG538" s="3">
        <f t="shared" si="209"/>
        <v>4.1346377191947122E-7</v>
      </c>
      <c r="AH538" s="3">
        <f t="shared" si="210"/>
        <v>1.8301877421922989E-4</v>
      </c>
      <c r="AI538" s="3">
        <f t="shared" si="211"/>
        <v>9.6974562075950586E-5</v>
      </c>
      <c r="AJ538" s="3">
        <f t="shared" si="212"/>
        <v>7.0287934979182442E-5</v>
      </c>
      <c r="AK538" s="3">
        <f t="shared" si="213"/>
        <v>2.2801207032443094E-5</v>
      </c>
      <c r="AL538" s="3">
        <f t="shared" si="217"/>
        <v>7.8201360220503668E-3</v>
      </c>
      <c r="AM538" s="3">
        <f t="shared" si="218"/>
        <v>8.8431532962232232E-2</v>
      </c>
      <c r="AO538" s="4">
        <f t="shared" si="219"/>
        <v>91.156846703776779</v>
      </c>
    </row>
    <row r="539" spans="1:41" x14ac:dyDescent="0.25">
      <c r="A539" t="s">
        <v>2169</v>
      </c>
      <c r="B539">
        <v>349</v>
      </c>
      <c r="C539">
        <v>17</v>
      </c>
      <c r="D539">
        <v>20.5</v>
      </c>
      <c r="E539" s="1">
        <v>0.91</v>
      </c>
      <c r="F539" t="s">
        <v>22</v>
      </c>
      <c r="G539" t="s">
        <v>2170</v>
      </c>
      <c r="H539" t="s">
        <v>2171</v>
      </c>
      <c r="I539" t="s">
        <v>32</v>
      </c>
      <c r="J539" t="s">
        <v>22</v>
      </c>
      <c r="K539" t="s">
        <v>22</v>
      </c>
      <c r="L539" t="s">
        <v>181</v>
      </c>
      <c r="N539">
        <f t="shared" si="214"/>
        <v>0</v>
      </c>
      <c r="O539">
        <f t="shared" si="220"/>
        <v>10</v>
      </c>
      <c r="P539">
        <f t="shared" si="221"/>
        <v>332</v>
      </c>
      <c r="Q539">
        <f t="shared" si="222"/>
        <v>1</v>
      </c>
      <c r="R539">
        <f t="shared" si="223"/>
        <v>0</v>
      </c>
      <c r="S539">
        <f t="shared" si="224"/>
        <v>0</v>
      </c>
      <c r="T539">
        <f t="shared" si="225"/>
        <v>6</v>
      </c>
      <c r="U539" s="2">
        <f t="shared" si="207"/>
        <v>349</v>
      </c>
      <c r="W539" s="3">
        <f t="shared" si="215"/>
        <v>0</v>
      </c>
      <c r="X539" s="3">
        <f t="shared" si="226"/>
        <v>2.865329512893983E-2</v>
      </c>
      <c r="Y539" s="3">
        <f t="shared" si="227"/>
        <v>0.95128939828080228</v>
      </c>
      <c r="Z539" s="3">
        <f t="shared" si="228"/>
        <v>2.8653295128939827E-3</v>
      </c>
      <c r="AA539" s="3">
        <f t="shared" si="229"/>
        <v>0</v>
      </c>
      <c r="AB539" s="3">
        <f t="shared" si="230"/>
        <v>0</v>
      </c>
      <c r="AC539" s="3">
        <f t="shared" si="231"/>
        <v>1.7191977077363897E-2</v>
      </c>
      <c r="AE539" s="3">
        <f t="shared" si="216"/>
        <v>1.2186293056398257E-2</v>
      </c>
      <c r="AF539" s="3">
        <f t="shared" si="208"/>
        <v>2.9481855240503715E-3</v>
      </c>
      <c r="AG539" s="3">
        <f t="shared" si="209"/>
        <v>4.8621942722164087E-2</v>
      </c>
      <c r="AH539" s="3">
        <f t="shared" si="210"/>
        <v>2.4325130070821407E-3</v>
      </c>
      <c r="AI539" s="3">
        <f t="shared" si="211"/>
        <v>2.4995772096567872E-6</v>
      </c>
      <c r="AJ539" s="3">
        <f t="shared" si="212"/>
        <v>9.270693869660948E-6</v>
      </c>
      <c r="AK539" s="3">
        <f t="shared" si="213"/>
        <v>3.4924065395229885E-6</v>
      </c>
      <c r="AL539" s="3">
        <f t="shared" si="217"/>
        <v>6.6204196987313696E-2</v>
      </c>
      <c r="AM539" s="3">
        <f t="shared" si="218"/>
        <v>0.25730176250331765</v>
      </c>
      <c r="AO539" s="4">
        <f t="shared" si="219"/>
        <v>74.269823749668234</v>
      </c>
    </row>
    <row r="540" spans="1:41" x14ac:dyDescent="0.25">
      <c r="A540" t="s">
        <v>2172</v>
      </c>
      <c r="B540">
        <v>502</v>
      </c>
      <c r="C540">
        <v>22</v>
      </c>
      <c r="D540">
        <v>22.8</v>
      </c>
      <c r="E540" s="1">
        <v>0.68</v>
      </c>
      <c r="F540" t="s">
        <v>2173</v>
      </c>
      <c r="G540" t="s">
        <v>2174</v>
      </c>
      <c r="H540" t="s">
        <v>2175</v>
      </c>
      <c r="I540" t="s">
        <v>2176</v>
      </c>
      <c r="J540" t="s">
        <v>23</v>
      </c>
      <c r="K540" t="s">
        <v>23</v>
      </c>
      <c r="L540" t="s">
        <v>2177</v>
      </c>
      <c r="N540">
        <f t="shared" si="214"/>
        <v>90</v>
      </c>
      <c r="O540">
        <f t="shared" si="220"/>
        <v>23</v>
      </c>
      <c r="P540">
        <f t="shared" si="221"/>
        <v>301</v>
      </c>
      <c r="Q540">
        <f t="shared" si="222"/>
        <v>63</v>
      </c>
      <c r="R540">
        <f t="shared" si="223"/>
        <v>2</v>
      </c>
      <c r="S540">
        <f t="shared" si="224"/>
        <v>2</v>
      </c>
      <c r="T540">
        <f t="shared" si="225"/>
        <v>21</v>
      </c>
      <c r="U540" s="2">
        <f t="shared" si="207"/>
        <v>502</v>
      </c>
      <c r="W540" s="3">
        <f t="shared" si="215"/>
        <v>0.17928286852589642</v>
      </c>
      <c r="X540" s="3">
        <f t="shared" si="226"/>
        <v>4.5816733067729085E-2</v>
      </c>
      <c r="Y540" s="3">
        <f t="shared" si="227"/>
        <v>0.59960159362549803</v>
      </c>
      <c r="Z540" s="3">
        <f t="shared" si="228"/>
        <v>0.12549800796812749</v>
      </c>
      <c r="AA540" s="3">
        <f t="shared" si="229"/>
        <v>3.9840637450199202E-3</v>
      </c>
      <c r="AB540" s="3">
        <f t="shared" si="230"/>
        <v>3.9840637450199202E-3</v>
      </c>
      <c r="AC540" s="3">
        <f t="shared" si="231"/>
        <v>4.1832669322709161E-2</v>
      </c>
      <c r="AE540" s="3">
        <f t="shared" si="216"/>
        <v>4.7460145514387018E-3</v>
      </c>
      <c r="AF540" s="3">
        <f t="shared" si="208"/>
        <v>1.3789160086675836E-3</v>
      </c>
      <c r="AG540" s="3">
        <f t="shared" si="209"/>
        <v>1.720923301851756E-2</v>
      </c>
      <c r="AH540" s="3">
        <f t="shared" si="210"/>
        <v>5.3746735970480637E-3</v>
      </c>
      <c r="AI540" s="3">
        <f t="shared" si="211"/>
        <v>5.7746907245938427E-6</v>
      </c>
      <c r="AJ540" s="3">
        <f t="shared" si="212"/>
        <v>8.8225129408971745E-7</v>
      </c>
      <c r="AK540" s="3">
        <f t="shared" si="213"/>
        <v>5.1855916051805656E-4</v>
      </c>
      <c r="AL540" s="3">
        <f t="shared" si="217"/>
        <v>2.9234053278208647E-2</v>
      </c>
      <c r="AM540" s="3">
        <f t="shared" si="218"/>
        <v>0.17097968674146249</v>
      </c>
      <c r="AO540" s="4">
        <f t="shared" si="219"/>
        <v>82.902031325853756</v>
      </c>
    </row>
    <row r="541" spans="1:41" x14ac:dyDescent="0.25">
      <c r="A541" t="s">
        <v>2178</v>
      </c>
      <c r="B541">
        <v>695</v>
      </c>
      <c r="C541">
        <v>30</v>
      </c>
      <c r="D541">
        <v>23.1</v>
      </c>
      <c r="E541" s="1">
        <v>0.89</v>
      </c>
      <c r="F541" t="s">
        <v>224</v>
      </c>
      <c r="G541" t="s">
        <v>392</v>
      </c>
      <c r="H541" t="s">
        <v>2179</v>
      </c>
      <c r="I541" t="s">
        <v>70</v>
      </c>
      <c r="J541" t="s">
        <v>64</v>
      </c>
      <c r="K541" t="s">
        <v>65</v>
      </c>
      <c r="L541" t="s">
        <v>22</v>
      </c>
      <c r="N541">
        <f t="shared" si="214"/>
        <v>14</v>
      </c>
      <c r="O541">
        <f t="shared" si="220"/>
        <v>4</v>
      </c>
      <c r="P541">
        <f t="shared" si="221"/>
        <v>671</v>
      </c>
      <c r="Q541">
        <f t="shared" si="222"/>
        <v>2</v>
      </c>
      <c r="R541">
        <f t="shared" si="223"/>
        <v>1</v>
      </c>
      <c r="S541">
        <f t="shared" si="224"/>
        <v>3</v>
      </c>
      <c r="T541">
        <f t="shared" si="225"/>
        <v>0</v>
      </c>
      <c r="U541" s="2">
        <f t="shared" si="207"/>
        <v>695</v>
      </c>
      <c r="W541" s="3">
        <f t="shared" si="215"/>
        <v>2.0143884892086329E-2</v>
      </c>
      <c r="X541" s="3">
        <f t="shared" si="226"/>
        <v>5.7553956834532375E-3</v>
      </c>
      <c r="Y541" s="3">
        <f t="shared" si="227"/>
        <v>0.96546762589928059</v>
      </c>
      <c r="Z541" s="3">
        <f t="shared" si="228"/>
        <v>2.8776978417266188E-3</v>
      </c>
      <c r="AA541" s="3">
        <f t="shared" si="229"/>
        <v>1.4388489208633094E-3</v>
      </c>
      <c r="AB541" s="3">
        <f t="shared" si="230"/>
        <v>4.3165467625899279E-3</v>
      </c>
      <c r="AC541" s="3">
        <f t="shared" si="231"/>
        <v>0</v>
      </c>
      <c r="AE541" s="3">
        <f t="shared" si="216"/>
        <v>8.1446400314349257E-3</v>
      </c>
      <c r="AF541" s="3">
        <f t="shared" si="208"/>
        <v>5.9590828043251162E-3</v>
      </c>
      <c r="AG541" s="3">
        <f t="shared" si="209"/>
        <v>5.5075672081998081E-2</v>
      </c>
      <c r="AH541" s="3">
        <f t="shared" si="210"/>
        <v>2.4312931354106143E-3</v>
      </c>
      <c r="AI541" s="3">
        <f t="shared" si="211"/>
        <v>2.0208386768427428E-8</v>
      </c>
      <c r="AJ541" s="3">
        <f t="shared" si="212"/>
        <v>1.6173870974377632E-6</v>
      </c>
      <c r="AK541" s="3">
        <f t="shared" si="213"/>
        <v>3.6331315241169355E-4</v>
      </c>
      <c r="AL541" s="3">
        <f t="shared" si="217"/>
        <v>7.197563880106464E-2</v>
      </c>
      <c r="AM541" s="3">
        <f t="shared" si="218"/>
        <v>0.26828275904549781</v>
      </c>
      <c r="AO541" s="4">
        <f t="shared" si="219"/>
        <v>73.171724095450216</v>
      </c>
    </row>
    <row r="542" spans="1:41" x14ac:dyDescent="0.25">
      <c r="A542" t="s">
        <v>2180</v>
      </c>
      <c r="B542">
        <v>600</v>
      </c>
      <c r="C542">
        <v>25</v>
      </c>
      <c r="D542">
        <v>24</v>
      </c>
      <c r="E542" s="1">
        <v>0.98</v>
      </c>
      <c r="F542" t="s">
        <v>1173</v>
      </c>
      <c r="G542" t="s">
        <v>513</v>
      </c>
      <c r="H542" t="s">
        <v>2181</v>
      </c>
      <c r="I542" t="s">
        <v>20</v>
      </c>
      <c r="J542" t="s">
        <v>22</v>
      </c>
      <c r="K542" t="s">
        <v>22</v>
      </c>
      <c r="L542" t="s">
        <v>20</v>
      </c>
      <c r="N542">
        <f t="shared" si="214"/>
        <v>8</v>
      </c>
      <c r="O542">
        <f t="shared" si="220"/>
        <v>23</v>
      </c>
      <c r="P542">
        <f t="shared" si="221"/>
        <v>567</v>
      </c>
      <c r="Q542">
        <f t="shared" si="222"/>
        <v>1</v>
      </c>
      <c r="R542">
        <f t="shared" si="223"/>
        <v>0</v>
      </c>
      <c r="S542">
        <f t="shared" si="224"/>
        <v>0</v>
      </c>
      <c r="T542">
        <f t="shared" si="225"/>
        <v>1</v>
      </c>
      <c r="U542" s="2">
        <f t="shared" si="207"/>
        <v>600</v>
      </c>
      <c r="W542" s="3">
        <f t="shared" si="215"/>
        <v>1.3333333333333334E-2</v>
      </c>
      <c r="X542" s="3">
        <f t="shared" si="226"/>
        <v>3.833333333333333E-2</v>
      </c>
      <c r="Y542" s="3">
        <f t="shared" si="227"/>
        <v>0.94499999999999995</v>
      </c>
      <c r="Z542" s="3">
        <f t="shared" si="228"/>
        <v>1.6666666666666668E-3</v>
      </c>
      <c r="AA542" s="3">
        <f t="shared" si="229"/>
        <v>0</v>
      </c>
      <c r="AB542" s="3">
        <f t="shared" si="230"/>
        <v>0</v>
      </c>
      <c r="AC542" s="3">
        <f t="shared" si="231"/>
        <v>1.6666666666666668E-3</v>
      </c>
      <c r="AE542" s="3">
        <f t="shared" si="216"/>
        <v>9.4202963190915343E-3</v>
      </c>
      <c r="AF542" s="3">
        <f t="shared" si="208"/>
        <v>1.9906907948928215E-3</v>
      </c>
      <c r="AG542" s="3">
        <f t="shared" si="209"/>
        <v>4.5887826329381334E-2</v>
      </c>
      <c r="AH542" s="3">
        <f t="shared" si="210"/>
        <v>2.5521871327903508E-3</v>
      </c>
      <c r="AI542" s="3">
        <f t="shared" si="211"/>
        <v>2.4995772096567872E-6</v>
      </c>
      <c r="AJ542" s="3">
        <f t="shared" si="212"/>
        <v>9.270693869660948E-6</v>
      </c>
      <c r="AK542" s="3">
        <f t="shared" si="213"/>
        <v>3.0255501275236826E-4</v>
      </c>
      <c r="AL542" s="3">
        <f t="shared" si="217"/>
        <v>6.0165325859987732E-2</v>
      </c>
      <c r="AM542" s="3">
        <f t="shared" si="218"/>
        <v>0.24528621212776663</v>
      </c>
      <c r="AO542" s="4">
        <f t="shared" si="219"/>
        <v>75.47137878722333</v>
      </c>
    </row>
    <row r="543" spans="1:41" x14ac:dyDescent="0.25">
      <c r="A543" t="s">
        <v>2182</v>
      </c>
      <c r="B543">
        <v>764</v>
      </c>
      <c r="C543">
        <v>30</v>
      </c>
      <c r="D543">
        <v>25.4</v>
      </c>
      <c r="E543" s="1">
        <v>0.95</v>
      </c>
      <c r="F543" t="s">
        <v>48</v>
      </c>
      <c r="G543" t="s">
        <v>209</v>
      </c>
      <c r="H543" t="s">
        <v>2183</v>
      </c>
      <c r="I543" t="s">
        <v>22</v>
      </c>
      <c r="J543" t="s">
        <v>70</v>
      </c>
      <c r="K543" t="s">
        <v>22</v>
      </c>
      <c r="L543" t="s">
        <v>227</v>
      </c>
      <c r="N543">
        <f t="shared" si="214"/>
        <v>9</v>
      </c>
      <c r="O543">
        <f t="shared" si="220"/>
        <v>19</v>
      </c>
      <c r="P543">
        <f t="shared" si="221"/>
        <v>729</v>
      </c>
      <c r="Q543">
        <f t="shared" si="222"/>
        <v>0</v>
      </c>
      <c r="R543">
        <f t="shared" si="223"/>
        <v>2</v>
      </c>
      <c r="S543">
        <f t="shared" si="224"/>
        <v>0</v>
      </c>
      <c r="T543">
        <f t="shared" si="225"/>
        <v>5</v>
      </c>
      <c r="U543" s="2">
        <f t="shared" si="207"/>
        <v>764</v>
      </c>
      <c r="W543" s="3">
        <f t="shared" si="215"/>
        <v>1.1780104712041885E-2</v>
      </c>
      <c r="X543" s="3">
        <f t="shared" si="226"/>
        <v>2.4869109947643978E-2</v>
      </c>
      <c r="Y543" s="3">
        <f t="shared" si="227"/>
        <v>0.95418848167539272</v>
      </c>
      <c r="Z543" s="3">
        <f t="shared" si="228"/>
        <v>0</v>
      </c>
      <c r="AA543" s="3">
        <f t="shared" si="229"/>
        <v>2.617801047120419E-3</v>
      </c>
      <c r="AB543" s="3">
        <f t="shared" si="230"/>
        <v>0</v>
      </c>
      <c r="AC543" s="3">
        <f t="shared" si="231"/>
        <v>6.5445026178010471E-3</v>
      </c>
      <c r="AE543" s="3">
        <f t="shared" si="216"/>
        <v>9.7242160206997483E-3</v>
      </c>
      <c r="AF543" s="3">
        <f t="shared" si="208"/>
        <v>3.3734468726467383E-3</v>
      </c>
      <c r="AG543" s="3">
        <f t="shared" si="209"/>
        <v>4.9908865439036082E-2</v>
      </c>
      <c r="AH543" s="3">
        <f t="shared" si="210"/>
        <v>2.7233621635409178E-3</v>
      </c>
      <c r="AI543" s="3">
        <f t="shared" si="211"/>
        <v>1.0749457812528593E-6</v>
      </c>
      <c r="AJ543" s="3">
        <f t="shared" si="212"/>
        <v>9.270693869660948E-6</v>
      </c>
      <c r="AK543" s="3">
        <f t="shared" si="213"/>
        <v>1.5665708013119111E-4</v>
      </c>
      <c r="AL543" s="3">
        <f t="shared" si="217"/>
        <v>6.5896893215705604E-2</v>
      </c>
      <c r="AM543" s="3">
        <f t="shared" si="218"/>
        <v>0.25670390183186853</v>
      </c>
      <c r="AO543" s="4">
        <f t="shared" si="219"/>
        <v>74.329609816813146</v>
      </c>
    </row>
    <row r="544" spans="1:41" x14ac:dyDescent="0.25">
      <c r="A544" t="s">
        <v>2184</v>
      </c>
      <c r="B544">
        <v>643</v>
      </c>
      <c r="C544">
        <v>28</v>
      </c>
      <c r="D544">
        <v>22.9</v>
      </c>
      <c r="E544" s="1">
        <v>0.91</v>
      </c>
      <c r="F544" t="s">
        <v>1579</v>
      </c>
      <c r="G544" t="s">
        <v>2185</v>
      </c>
      <c r="H544" t="s">
        <v>2186</v>
      </c>
      <c r="I544" t="s">
        <v>255</v>
      </c>
      <c r="J544" t="s">
        <v>70</v>
      </c>
      <c r="K544" t="s">
        <v>20</v>
      </c>
      <c r="L544" t="s">
        <v>255</v>
      </c>
      <c r="N544">
        <f t="shared" si="214"/>
        <v>17</v>
      </c>
      <c r="O544">
        <f t="shared" si="220"/>
        <v>86</v>
      </c>
      <c r="P544">
        <f t="shared" si="221"/>
        <v>527</v>
      </c>
      <c r="Q544">
        <f t="shared" si="222"/>
        <v>5</v>
      </c>
      <c r="R544">
        <f t="shared" si="223"/>
        <v>2</v>
      </c>
      <c r="S544">
        <f t="shared" si="224"/>
        <v>1</v>
      </c>
      <c r="T544">
        <f t="shared" si="225"/>
        <v>5</v>
      </c>
      <c r="U544" s="2">
        <f t="shared" si="207"/>
        <v>643</v>
      </c>
      <c r="W544" s="3">
        <f t="shared" si="215"/>
        <v>2.6438569206842923E-2</v>
      </c>
      <c r="X544" s="3">
        <f t="shared" si="226"/>
        <v>0.13374805598755832</v>
      </c>
      <c r="Y544" s="3">
        <f t="shared" si="227"/>
        <v>0.81959564541213059</v>
      </c>
      <c r="Z544" s="3">
        <f t="shared" si="228"/>
        <v>7.7760497667185074E-3</v>
      </c>
      <c r="AA544" s="3">
        <f t="shared" si="229"/>
        <v>3.1104199066874028E-3</v>
      </c>
      <c r="AB544" s="3">
        <f t="shared" si="230"/>
        <v>1.5552099533437014E-3</v>
      </c>
      <c r="AC544" s="3">
        <f t="shared" si="231"/>
        <v>7.7760497667185074E-3</v>
      </c>
      <c r="AE544" s="3">
        <f t="shared" si="216"/>
        <v>7.0481020296231283E-3</v>
      </c>
      <c r="AF544" s="3">
        <f t="shared" si="208"/>
        <v>2.58039256694909E-3</v>
      </c>
      <c r="AG544" s="3">
        <f t="shared" si="209"/>
        <v>7.8872312812197278E-3</v>
      </c>
      <c r="AH544" s="3">
        <f t="shared" si="210"/>
        <v>1.9722296958092802E-3</v>
      </c>
      <c r="AI544" s="3">
        <f t="shared" si="211"/>
        <v>2.3391095702063465E-6</v>
      </c>
      <c r="AJ544" s="3">
        <f t="shared" si="212"/>
        <v>2.2188231415978094E-6</v>
      </c>
      <c r="AK544" s="3">
        <f t="shared" si="213"/>
        <v>1.2734502880715765E-4</v>
      </c>
      <c r="AL544" s="3">
        <f t="shared" si="217"/>
        <v>1.9619858535120192E-2</v>
      </c>
      <c r="AM544" s="3">
        <f t="shared" si="218"/>
        <v>0.14007090538409536</v>
      </c>
      <c r="AO544" s="4">
        <f t="shared" si="219"/>
        <v>85.992909461590472</v>
      </c>
    </row>
    <row r="545" spans="1:41" x14ac:dyDescent="0.25">
      <c r="A545" t="s">
        <v>2187</v>
      </c>
      <c r="B545">
        <v>433</v>
      </c>
      <c r="C545">
        <v>19</v>
      </c>
      <c r="D545">
        <v>22.7</v>
      </c>
      <c r="E545" s="1">
        <v>0.66</v>
      </c>
      <c r="F545" t="s">
        <v>2188</v>
      </c>
      <c r="G545" t="s">
        <v>2188</v>
      </c>
      <c r="H545" t="s">
        <v>2189</v>
      </c>
      <c r="I545" t="s">
        <v>2190</v>
      </c>
      <c r="J545" t="s">
        <v>22</v>
      </c>
      <c r="K545" t="s">
        <v>607</v>
      </c>
      <c r="L545" t="s">
        <v>353</v>
      </c>
      <c r="N545">
        <f t="shared" si="214"/>
        <v>27</v>
      </c>
      <c r="O545">
        <f t="shared" si="220"/>
        <v>27</v>
      </c>
      <c r="P545">
        <f t="shared" si="221"/>
        <v>242</v>
      </c>
      <c r="Q545">
        <f t="shared" si="222"/>
        <v>116</v>
      </c>
      <c r="R545">
        <f t="shared" si="223"/>
        <v>0</v>
      </c>
      <c r="S545">
        <f t="shared" si="224"/>
        <v>12</v>
      </c>
      <c r="T545">
        <f t="shared" si="225"/>
        <v>9</v>
      </c>
      <c r="U545" s="2">
        <f t="shared" si="207"/>
        <v>433</v>
      </c>
      <c r="W545" s="3">
        <f t="shared" si="215"/>
        <v>6.2355658198614321E-2</v>
      </c>
      <c r="X545" s="3">
        <f t="shared" si="226"/>
        <v>6.2355658198614321E-2</v>
      </c>
      <c r="Y545" s="3">
        <f t="shared" si="227"/>
        <v>0.55889145496535797</v>
      </c>
      <c r="Z545" s="3">
        <f t="shared" si="228"/>
        <v>0.26789838337182448</v>
      </c>
      <c r="AA545" s="3">
        <f t="shared" si="229"/>
        <v>0</v>
      </c>
      <c r="AB545" s="3">
        <f t="shared" si="230"/>
        <v>2.771362586605081E-2</v>
      </c>
      <c r="AC545" s="3">
        <f t="shared" si="231"/>
        <v>2.0785219399538105E-2</v>
      </c>
      <c r="AE545" s="3">
        <f t="shared" si="216"/>
        <v>2.3074463550506225E-3</v>
      </c>
      <c r="AF545" s="3">
        <f t="shared" si="208"/>
        <v>4.2414715502997881E-4</v>
      </c>
      <c r="AG545" s="3">
        <f t="shared" si="209"/>
        <v>2.954758332570568E-2</v>
      </c>
      <c r="AH545" s="3">
        <f t="shared" si="210"/>
        <v>4.6531900264138656E-2</v>
      </c>
      <c r="AI545" s="3">
        <f t="shared" si="211"/>
        <v>2.4995772096567872E-6</v>
      </c>
      <c r="AJ545" s="3">
        <f t="shared" si="212"/>
        <v>6.0855188651342564E-4</v>
      </c>
      <c r="AK545" s="3">
        <f t="shared" si="213"/>
        <v>2.9737076899535874E-6</v>
      </c>
      <c r="AL545" s="3">
        <f t="shared" si="217"/>
        <v>7.9425102271337977E-2</v>
      </c>
      <c r="AM545" s="3">
        <f t="shared" si="218"/>
        <v>0.28182459486591649</v>
      </c>
      <c r="AO545" s="4">
        <f t="shared" si="219"/>
        <v>71.817540513408346</v>
      </c>
    </row>
    <row r="546" spans="1:41" x14ac:dyDescent="0.25">
      <c r="A546" t="s">
        <v>2191</v>
      </c>
      <c r="B546" s="2">
        <v>1147</v>
      </c>
      <c r="C546">
        <v>47</v>
      </c>
      <c r="D546">
        <v>24.4</v>
      </c>
      <c r="E546" s="1">
        <v>0.96</v>
      </c>
      <c r="F546" t="s">
        <v>2192</v>
      </c>
      <c r="G546" t="s">
        <v>2193</v>
      </c>
      <c r="H546" t="s">
        <v>2194</v>
      </c>
      <c r="I546" t="s">
        <v>2195</v>
      </c>
      <c r="J546" t="s">
        <v>64</v>
      </c>
      <c r="K546" t="s">
        <v>22</v>
      </c>
      <c r="L546" t="s">
        <v>2196</v>
      </c>
      <c r="N546">
        <f t="shared" si="214"/>
        <v>16</v>
      </c>
      <c r="O546">
        <f t="shared" si="220"/>
        <v>19</v>
      </c>
      <c r="P546">
        <f t="shared" si="221"/>
        <v>1079</v>
      </c>
      <c r="Q546">
        <f t="shared" si="222"/>
        <v>25</v>
      </c>
      <c r="R546">
        <f t="shared" si="223"/>
        <v>1</v>
      </c>
      <c r="S546">
        <f t="shared" si="224"/>
        <v>0</v>
      </c>
      <c r="T546">
        <f t="shared" si="225"/>
        <v>7</v>
      </c>
      <c r="U546" s="2">
        <f t="shared" si="207"/>
        <v>1147</v>
      </c>
      <c r="W546" s="3">
        <f t="shared" si="215"/>
        <v>1.3949433304272014E-2</v>
      </c>
      <c r="X546" s="3">
        <f t="shared" si="226"/>
        <v>1.6564952048823016E-2</v>
      </c>
      <c r="Y546" s="3">
        <f t="shared" si="227"/>
        <v>0.94071490845684391</v>
      </c>
      <c r="Z546" s="3">
        <f t="shared" si="228"/>
        <v>2.1795989537925022E-2</v>
      </c>
      <c r="AA546" s="3">
        <f t="shared" si="229"/>
        <v>8.7183958151700091E-4</v>
      </c>
      <c r="AB546" s="3">
        <f t="shared" si="230"/>
        <v>0</v>
      </c>
      <c r="AC546" s="3">
        <f t="shared" si="231"/>
        <v>6.1028770706190059E-3</v>
      </c>
      <c r="AE546" s="3">
        <f t="shared" si="216"/>
        <v>9.3010807763345728E-3</v>
      </c>
      <c r="AF546" s="3">
        <f t="shared" si="208"/>
        <v>4.4070398363555566E-3</v>
      </c>
      <c r="AG546" s="3">
        <f t="shared" si="209"/>
        <v>4.4070331367885303E-2</v>
      </c>
      <c r="AH546" s="3">
        <f t="shared" si="210"/>
        <v>9.2354316661236429E-4</v>
      </c>
      <c r="AI546" s="3">
        <f t="shared" si="211"/>
        <v>5.0291577002843629E-7</v>
      </c>
      <c r="AJ546" s="3">
        <f t="shared" si="212"/>
        <v>9.270693869660948E-6</v>
      </c>
      <c r="AK546" s="3">
        <f t="shared" si="213"/>
        <v>1.6790712473819771E-4</v>
      </c>
      <c r="AL546" s="3">
        <f t="shared" si="217"/>
        <v>5.8879675881565688E-2</v>
      </c>
      <c r="AM546" s="3">
        <f t="shared" si="218"/>
        <v>0.24265134634195973</v>
      </c>
      <c r="AO546" s="4">
        <f t="shared" si="219"/>
        <v>75.734865365804026</v>
      </c>
    </row>
    <row r="547" spans="1:41" x14ac:dyDescent="0.25">
      <c r="A547" t="s">
        <v>2197</v>
      </c>
      <c r="B547">
        <v>456</v>
      </c>
      <c r="C547">
        <v>20</v>
      </c>
      <c r="D547">
        <v>22.8</v>
      </c>
      <c r="E547" s="1">
        <v>0.89</v>
      </c>
      <c r="F547" t="s">
        <v>997</v>
      </c>
      <c r="G547" t="s">
        <v>994</v>
      </c>
      <c r="H547" t="s">
        <v>2198</v>
      </c>
      <c r="I547" t="s">
        <v>893</v>
      </c>
      <c r="J547" t="s">
        <v>23</v>
      </c>
      <c r="K547" t="s">
        <v>22</v>
      </c>
      <c r="L547" t="s">
        <v>22</v>
      </c>
      <c r="N547">
        <f t="shared" si="214"/>
        <v>5</v>
      </c>
      <c r="O547">
        <f t="shared" si="220"/>
        <v>4</v>
      </c>
      <c r="P547">
        <f t="shared" si="221"/>
        <v>434</v>
      </c>
      <c r="Q547">
        <f t="shared" si="222"/>
        <v>11</v>
      </c>
      <c r="R547">
        <f t="shared" si="223"/>
        <v>2</v>
      </c>
      <c r="S547">
        <f t="shared" si="224"/>
        <v>0</v>
      </c>
      <c r="T547">
        <f t="shared" si="225"/>
        <v>0</v>
      </c>
      <c r="U547" s="2">
        <f t="shared" si="207"/>
        <v>456</v>
      </c>
      <c r="W547" s="3">
        <f t="shared" si="215"/>
        <v>1.0964912280701754E-2</v>
      </c>
      <c r="X547" s="3">
        <f t="shared" si="226"/>
        <v>8.771929824561403E-3</v>
      </c>
      <c r="Y547" s="3">
        <f t="shared" si="227"/>
        <v>0.95175438596491224</v>
      </c>
      <c r="Z547" s="3">
        <f t="shared" si="228"/>
        <v>2.4122807017543858E-2</v>
      </c>
      <c r="AA547" s="3">
        <f t="shared" si="229"/>
        <v>4.3859649122807015E-3</v>
      </c>
      <c r="AB547" s="3">
        <f t="shared" si="230"/>
        <v>0</v>
      </c>
      <c r="AC547" s="3">
        <f t="shared" si="231"/>
        <v>0</v>
      </c>
      <c r="AE547" s="3">
        <f t="shared" si="216"/>
        <v>9.8856551578167234E-3</v>
      </c>
      <c r="AF547" s="3">
        <f t="shared" si="208"/>
        <v>5.5024589989754154E-3</v>
      </c>
      <c r="AG547" s="3">
        <f t="shared" si="209"/>
        <v>4.8827222073963533E-2</v>
      </c>
      <c r="AH547" s="3">
        <f t="shared" si="210"/>
        <v>7.8753396377316542E-4</v>
      </c>
      <c r="AI547" s="3">
        <f t="shared" si="211"/>
        <v>7.8677994004900423E-6</v>
      </c>
      <c r="AJ547" s="3">
        <f t="shared" si="212"/>
        <v>9.270693869660948E-6</v>
      </c>
      <c r="AK547" s="3">
        <f t="shared" si="213"/>
        <v>3.6331315241169355E-4</v>
      </c>
      <c r="AL547" s="3">
        <f t="shared" si="217"/>
        <v>6.5383321840210687E-2</v>
      </c>
      <c r="AM547" s="3">
        <f t="shared" si="218"/>
        <v>0.25570162658890283</v>
      </c>
      <c r="AO547" s="4">
        <f t="shared" si="219"/>
        <v>74.429837341109717</v>
      </c>
    </row>
    <row r="548" spans="1:41" x14ac:dyDescent="0.25">
      <c r="A548" t="s">
        <v>2199</v>
      </c>
      <c r="B548">
        <v>942</v>
      </c>
      <c r="C548">
        <v>40</v>
      </c>
      <c r="D548">
        <v>23.5</v>
      </c>
      <c r="E548" s="1">
        <v>0.92</v>
      </c>
      <c r="F548" t="s">
        <v>2200</v>
      </c>
      <c r="G548" t="s">
        <v>448</v>
      </c>
      <c r="H548" t="s">
        <v>2201</v>
      </c>
      <c r="I548" t="s">
        <v>2202</v>
      </c>
      <c r="J548" t="s">
        <v>22</v>
      </c>
      <c r="K548" t="s">
        <v>172</v>
      </c>
      <c r="L548" t="s">
        <v>551</v>
      </c>
      <c r="N548">
        <f t="shared" si="214"/>
        <v>33</v>
      </c>
      <c r="O548">
        <f t="shared" si="220"/>
        <v>35</v>
      </c>
      <c r="P548">
        <f t="shared" si="221"/>
        <v>816</v>
      </c>
      <c r="Q548">
        <f t="shared" si="222"/>
        <v>47</v>
      </c>
      <c r="R548">
        <f t="shared" si="223"/>
        <v>0</v>
      </c>
      <c r="S548">
        <f t="shared" si="224"/>
        <v>3</v>
      </c>
      <c r="T548">
        <f t="shared" si="225"/>
        <v>8</v>
      </c>
      <c r="U548" s="2">
        <f t="shared" si="207"/>
        <v>942</v>
      </c>
      <c r="W548" s="3">
        <f t="shared" si="215"/>
        <v>3.5031847133757961E-2</v>
      </c>
      <c r="X548" s="3">
        <f t="shared" si="226"/>
        <v>3.7154989384288746E-2</v>
      </c>
      <c r="Y548" s="3">
        <f t="shared" si="227"/>
        <v>0.86624203821656054</v>
      </c>
      <c r="Z548" s="3">
        <f t="shared" si="228"/>
        <v>4.9893842887473464E-2</v>
      </c>
      <c r="AA548" s="3">
        <f t="shared" si="229"/>
        <v>0</v>
      </c>
      <c r="AB548" s="3">
        <f t="shared" si="230"/>
        <v>3.1847133757961785E-3</v>
      </c>
      <c r="AC548" s="3">
        <f t="shared" si="231"/>
        <v>8.4925690021231421E-3</v>
      </c>
      <c r="AE548" s="3">
        <f t="shared" si="216"/>
        <v>5.6790839593492942E-3</v>
      </c>
      <c r="AF548" s="3">
        <f t="shared" si="208"/>
        <v>2.0972280058429243E-3</v>
      </c>
      <c r="AG548" s="3">
        <f t="shared" si="209"/>
        <v>1.8348457506558429E-2</v>
      </c>
      <c r="AH548" s="3">
        <f t="shared" si="210"/>
        <v>5.2532624920019067E-6</v>
      </c>
      <c r="AI548" s="3">
        <f t="shared" si="211"/>
        <v>2.4995772096567872E-6</v>
      </c>
      <c r="AJ548" s="3">
        <f t="shared" si="212"/>
        <v>1.9580953444002644E-8</v>
      </c>
      <c r="AK548" s="3">
        <f t="shared" si="213"/>
        <v>1.1168698289883855E-4</v>
      </c>
      <c r="AL548" s="3">
        <f t="shared" si="217"/>
        <v>2.6244228875304591E-2</v>
      </c>
      <c r="AM548" s="3">
        <f t="shared" si="218"/>
        <v>0.16200070640372094</v>
      </c>
      <c r="AO548" s="4">
        <f t="shared" si="219"/>
        <v>83.79992935962791</v>
      </c>
    </row>
    <row r="549" spans="1:41" x14ac:dyDescent="0.25">
      <c r="A549" t="s">
        <v>2203</v>
      </c>
      <c r="B549">
        <v>264</v>
      </c>
      <c r="C549">
        <v>12</v>
      </c>
      <c r="D549">
        <v>22</v>
      </c>
      <c r="E549" s="1">
        <v>0.28000000000000003</v>
      </c>
      <c r="F549" t="s">
        <v>2204</v>
      </c>
      <c r="G549" t="s">
        <v>29</v>
      </c>
      <c r="H549" t="s">
        <v>2205</v>
      </c>
      <c r="I549" t="s">
        <v>2206</v>
      </c>
      <c r="J549" t="s">
        <v>22</v>
      </c>
      <c r="K549" t="s">
        <v>22</v>
      </c>
      <c r="L549" t="s">
        <v>2207</v>
      </c>
      <c r="N549">
        <f t="shared" si="214"/>
        <v>131</v>
      </c>
      <c r="O549">
        <f t="shared" si="220"/>
        <v>1</v>
      </c>
      <c r="P549">
        <f t="shared" si="221"/>
        <v>94</v>
      </c>
      <c r="Q549">
        <f t="shared" si="222"/>
        <v>18</v>
      </c>
      <c r="R549">
        <f t="shared" si="223"/>
        <v>0</v>
      </c>
      <c r="S549">
        <f t="shared" si="224"/>
        <v>0</v>
      </c>
      <c r="T549">
        <f t="shared" si="225"/>
        <v>20</v>
      </c>
      <c r="U549" s="2">
        <f t="shared" si="207"/>
        <v>264</v>
      </c>
      <c r="W549" s="3">
        <f t="shared" si="215"/>
        <v>0.49621212121212122</v>
      </c>
      <c r="X549" s="3">
        <f t="shared" si="226"/>
        <v>3.787878787878788E-3</v>
      </c>
      <c r="Y549" s="3">
        <f t="shared" si="227"/>
        <v>0.35606060606060608</v>
      </c>
      <c r="Z549" s="3">
        <f t="shared" si="228"/>
        <v>6.8181818181818177E-2</v>
      </c>
      <c r="AA549" s="3">
        <f t="shared" si="229"/>
        <v>0</v>
      </c>
      <c r="AB549" s="3">
        <f t="shared" si="230"/>
        <v>0</v>
      </c>
      <c r="AC549" s="3">
        <f t="shared" si="231"/>
        <v>7.575757575757576E-2</v>
      </c>
      <c r="AE549" s="3">
        <f t="shared" si="216"/>
        <v>0.14885751755671137</v>
      </c>
      <c r="AF549" s="3">
        <f t="shared" si="208"/>
        <v>6.2667192372568284E-3</v>
      </c>
      <c r="AG549" s="3">
        <f t="shared" si="209"/>
        <v>0.14041879106137978</v>
      </c>
      <c r="AH549" s="3">
        <f t="shared" si="210"/>
        <v>2.558712361416766E-4</v>
      </c>
      <c r="AI549" s="3">
        <f t="shared" si="211"/>
        <v>2.4995772096567872E-6</v>
      </c>
      <c r="AJ549" s="3">
        <f t="shared" si="212"/>
        <v>9.270693869660948E-6</v>
      </c>
      <c r="AK549" s="3">
        <f t="shared" si="213"/>
        <v>3.2145271899354771E-3</v>
      </c>
      <c r="AL549" s="3">
        <f t="shared" si="217"/>
        <v>0.29902519655250442</v>
      </c>
      <c r="AM549" s="3">
        <f t="shared" si="218"/>
        <v>0.54683196372606491</v>
      </c>
      <c r="AO549" s="4">
        <f t="shared" si="219"/>
        <v>45.316803627393512</v>
      </c>
    </row>
    <row r="550" spans="1:41" x14ac:dyDescent="0.25">
      <c r="A550" t="s">
        <v>2208</v>
      </c>
      <c r="B550">
        <v>230</v>
      </c>
      <c r="C550">
        <v>10</v>
      </c>
      <c r="D550">
        <v>23</v>
      </c>
      <c r="E550" s="1">
        <v>0.18</v>
      </c>
      <c r="F550" t="s">
        <v>2209</v>
      </c>
      <c r="G550" t="s">
        <v>2210</v>
      </c>
      <c r="H550" t="s">
        <v>2211</v>
      </c>
      <c r="I550" t="s">
        <v>2212</v>
      </c>
      <c r="J550" t="s">
        <v>22</v>
      </c>
      <c r="K550" t="s">
        <v>22</v>
      </c>
      <c r="L550" t="s">
        <v>2213</v>
      </c>
      <c r="N550">
        <f t="shared" si="214"/>
        <v>146</v>
      </c>
      <c r="O550">
        <f t="shared" si="220"/>
        <v>11</v>
      </c>
      <c r="P550">
        <f t="shared" si="221"/>
        <v>42</v>
      </c>
      <c r="Q550">
        <f t="shared" si="222"/>
        <v>9</v>
      </c>
      <c r="R550">
        <f t="shared" si="223"/>
        <v>0</v>
      </c>
      <c r="S550">
        <f t="shared" si="224"/>
        <v>0</v>
      </c>
      <c r="T550">
        <f t="shared" si="225"/>
        <v>22</v>
      </c>
      <c r="U550" s="2">
        <f t="shared" si="207"/>
        <v>230</v>
      </c>
      <c r="W550" s="3">
        <f t="shared" si="215"/>
        <v>0.63478260869565217</v>
      </c>
      <c r="X550" s="3">
        <f t="shared" si="226"/>
        <v>4.7826086956521741E-2</v>
      </c>
      <c r="Y550" s="3">
        <f t="shared" si="227"/>
        <v>0.18260869565217391</v>
      </c>
      <c r="Z550" s="3">
        <f t="shared" si="228"/>
        <v>3.9130434782608699E-2</v>
      </c>
      <c r="AA550" s="3">
        <f t="shared" si="229"/>
        <v>0</v>
      </c>
      <c r="AB550" s="3">
        <f t="shared" si="230"/>
        <v>0</v>
      </c>
      <c r="AC550" s="3">
        <f t="shared" si="231"/>
        <v>9.5652173913043481E-2</v>
      </c>
      <c r="AE550" s="3">
        <f t="shared" si="216"/>
        <v>0.2749859884015719</v>
      </c>
      <c r="AF550" s="3">
        <f t="shared" si="208"/>
        <v>1.2337237882544751E-3</v>
      </c>
      <c r="AG550" s="3">
        <f t="shared" si="209"/>
        <v>0.30049787454257804</v>
      </c>
      <c r="AH550" s="3">
        <f t="shared" si="210"/>
        <v>1.7044367219489506E-4</v>
      </c>
      <c r="AI550" s="3">
        <f t="shared" si="211"/>
        <v>2.4995772096567872E-6</v>
      </c>
      <c r="AJ550" s="3">
        <f t="shared" si="212"/>
        <v>9.270693869660948E-6</v>
      </c>
      <c r="AK550" s="3">
        <f t="shared" si="213"/>
        <v>5.8662423520516793E-3</v>
      </c>
      <c r="AL550" s="3">
        <f t="shared" si="217"/>
        <v>0.58276604302773027</v>
      </c>
      <c r="AM550" s="3">
        <f t="shared" si="218"/>
        <v>0.76339114680989739</v>
      </c>
      <c r="AO550" s="4">
        <f t="shared" si="219"/>
        <v>23.660885319010262</v>
      </c>
    </row>
    <row r="551" spans="1:41" x14ac:dyDescent="0.25">
      <c r="A551" t="s">
        <v>2214</v>
      </c>
      <c r="B551">
        <v>389</v>
      </c>
      <c r="C551">
        <v>16</v>
      </c>
      <c r="D551">
        <v>24.3</v>
      </c>
      <c r="E551" s="1">
        <v>0.76</v>
      </c>
      <c r="F551" t="s">
        <v>2215</v>
      </c>
      <c r="G551" t="s">
        <v>2216</v>
      </c>
      <c r="H551" t="s">
        <v>2217</v>
      </c>
      <c r="I551" t="s">
        <v>2218</v>
      </c>
      <c r="J551" t="s">
        <v>143</v>
      </c>
      <c r="K551" t="s">
        <v>289</v>
      </c>
      <c r="L551" t="s">
        <v>143</v>
      </c>
      <c r="N551">
        <f t="shared" si="214"/>
        <v>12</v>
      </c>
      <c r="O551">
        <f t="shared" si="220"/>
        <v>30</v>
      </c>
      <c r="P551">
        <f t="shared" si="221"/>
        <v>271</v>
      </c>
      <c r="Q551">
        <f t="shared" si="222"/>
        <v>60</v>
      </c>
      <c r="R551">
        <f t="shared" si="223"/>
        <v>3</v>
      </c>
      <c r="S551">
        <f t="shared" si="224"/>
        <v>10</v>
      </c>
      <c r="T551">
        <f t="shared" si="225"/>
        <v>3</v>
      </c>
      <c r="U551" s="2">
        <f t="shared" si="207"/>
        <v>389</v>
      </c>
      <c r="W551" s="3">
        <f t="shared" si="215"/>
        <v>3.0848329048843187E-2</v>
      </c>
      <c r="X551" s="3">
        <f t="shared" si="226"/>
        <v>7.7120822622107968E-2</v>
      </c>
      <c r="Y551" s="3">
        <f t="shared" si="227"/>
        <v>0.69665809768637532</v>
      </c>
      <c r="Z551" s="3">
        <f t="shared" si="228"/>
        <v>0.15424164524421594</v>
      </c>
      <c r="AA551" s="3">
        <f t="shared" si="229"/>
        <v>7.7120822622107968E-3</v>
      </c>
      <c r="AB551" s="3">
        <f t="shared" si="230"/>
        <v>2.570694087403599E-2</v>
      </c>
      <c r="AC551" s="3">
        <f t="shared" si="231"/>
        <v>7.7120822622107968E-3</v>
      </c>
      <c r="AE551" s="3">
        <f t="shared" si="216"/>
        <v>6.3271230949845511E-3</v>
      </c>
      <c r="AF551" s="3">
        <f t="shared" si="208"/>
        <v>3.3985038183651317E-5</v>
      </c>
      <c r="AG551" s="3">
        <f t="shared" si="209"/>
        <v>1.1646836800060791E-3</v>
      </c>
      <c r="AH551" s="3">
        <f t="shared" si="210"/>
        <v>1.0415386861825063E-2</v>
      </c>
      <c r="AI551" s="3">
        <f t="shared" si="211"/>
        <v>3.7590106845441448E-5</v>
      </c>
      <c r="AJ551" s="3">
        <f t="shared" si="212"/>
        <v>5.1357347131304634E-4</v>
      </c>
      <c r="AK551" s="3">
        <f t="shared" si="213"/>
        <v>1.2879283210281677E-4</v>
      </c>
      <c r="AL551" s="3">
        <f t="shared" si="217"/>
        <v>1.862113508526065E-2</v>
      </c>
      <c r="AM551" s="3">
        <f t="shared" si="218"/>
        <v>0.13645927995288795</v>
      </c>
      <c r="AO551" s="4">
        <f t="shared" si="219"/>
        <v>86.354072004711199</v>
      </c>
    </row>
    <row r="552" spans="1:41" x14ac:dyDescent="0.25">
      <c r="A552" t="s">
        <v>2219</v>
      </c>
      <c r="B552">
        <v>513</v>
      </c>
      <c r="C552">
        <v>20</v>
      </c>
      <c r="D552">
        <v>25.6</v>
      </c>
      <c r="E552" s="1">
        <v>0.33</v>
      </c>
      <c r="F552" t="s">
        <v>2220</v>
      </c>
      <c r="G552" t="s">
        <v>1508</v>
      </c>
      <c r="H552" t="s">
        <v>2221</v>
      </c>
      <c r="I552" t="s">
        <v>2222</v>
      </c>
      <c r="J552" t="s">
        <v>20</v>
      </c>
      <c r="K552" t="s">
        <v>20</v>
      </c>
      <c r="L552" t="s">
        <v>1483</v>
      </c>
      <c r="N552">
        <f t="shared" si="214"/>
        <v>219</v>
      </c>
      <c r="O552">
        <f t="shared" si="220"/>
        <v>15</v>
      </c>
      <c r="P552">
        <f t="shared" si="221"/>
        <v>173</v>
      </c>
      <c r="Q552">
        <f t="shared" si="222"/>
        <v>66</v>
      </c>
      <c r="R552">
        <f t="shared" si="223"/>
        <v>1</v>
      </c>
      <c r="S552">
        <f t="shared" si="224"/>
        <v>1</v>
      </c>
      <c r="T552">
        <f t="shared" si="225"/>
        <v>38</v>
      </c>
      <c r="U552" s="2">
        <f t="shared" si="207"/>
        <v>513</v>
      </c>
      <c r="W552" s="3">
        <f t="shared" si="215"/>
        <v>0.42690058479532161</v>
      </c>
      <c r="X552" s="3">
        <f t="shared" si="226"/>
        <v>2.9239766081871343E-2</v>
      </c>
      <c r="Y552" s="3">
        <f t="shared" si="227"/>
        <v>0.33723196881091616</v>
      </c>
      <c r="Z552" s="3">
        <f t="shared" si="228"/>
        <v>0.12865497076023391</v>
      </c>
      <c r="AA552" s="3">
        <f t="shared" si="229"/>
        <v>1.9493177387914229E-3</v>
      </c>
      <c r="AB552" s="3">
        <f t="shared" si="230"/>
        <v>1.9493177387914229E-3</v>
      </c>
      <c r="AC552" s="3">
        <f t="shared" si="231"/>
        <v>7.407407407407407E-2</v>
      </c>
      <c r="AE552" s="3">
        <f t="shared" si="216"/>
        <v>0.10017797270535056</v>
      </c>
      <c r="AF552" s="3">
        <f t="shared" si="208"/>
        <v>2.8848420153393607E-3</v>
      </c>
      <c r="AG552" s="3">
        <f t="shared" si="209"/>
        <v>0.15488442909213762</v>
      </c>
      <c r="AH552" s="3">
        <f t="shared" si="210"/>
        <v>5.8475275679326765E-3</v>
      </c>
      <c r="AI552" s="3">
        <f t="shared" si="211"/>
        <v>1.3565418045737889E-7</v>
      </c>
      <c r="AJ552" s="3">
        <f t="shared" si="212"/>
        <v>1.2000406675227877E-6</v>
      </c>
      <c r="AK552" s="3">
        <f t="shared" si="213"/>
        <v>3.0264630495829715E-3</v>
      </c>
      <c r="AL552" s="3">
        <f t="shared" si="217"/>
        <v>0.26682257012519112</v>
      </c>
      <c r="AM552" s="3">
        <f t="shared" si="218"/>
        <v>0.51654871031219418</v>
      </c>
      <c r="AO552" s="4">
        <f t="shared" si="219"/>
        <v>48.345128968780585</v>
      </c>
    </row>
    <row r="553" spans="1:41" x14ac:dyDescent="0.25">
      <c r="A553" t="s">
        <v>2223</v>
      </c>
      <c r="B553">
        <v>244</v>
      </c>
      <c r="C553">
        <v>16</v>
      </c>
      <c r="D553">
        <v>15.2</v>
      </c>
      <c r="E553" s="1">
        <v>0.83</v>
      </c>
      <c r="F553" t="s">
        <v>2224</v>
      </c>
      <c r="G553" t="s">
        <v>2225</v>
      </c>
      <c r="H553" t="s">
        <v>2226</v>
      </c>
      <c r="I553" t="s">
        <v>2227</v>
      </c>
      <c r="J553" t="s">
        <v>22</v>
      </c>
      <c r="K553" t="s">
        <v>22</v>
      </c>
      <c r="L553" t="s">
        <v>2046</v>
      </c>
      <c r="N553">
        <f t="shared" si="214"/>
        <v>14</v>
      </c>
      <c r="O553">
        <f t="shared" si="220"/>
        <v>16</v>
      </c>
      <c r="P553">
        <f t="shared" si="221"/>
        <v>174</v>
      </c>
      <c r="Q553">
        <f t="shared" si="222"/>
        <v>36</v>
      </c>
      <c r="R553">
        <f t="shared" si="223"/>
        <v>0</v>
      </c>
      <c r="S553">
        <f t="shared" si="224"/>
        <v>0</v>
      </c>
      <c r="T553">
        <f t="shared" si="225"/>
        <v>4</v>
      </c>
      <c r="U553" s="2">
        <f t="shared" si="207"/>
        <v>244</v>
      </c>
      <c r="W553" s="3">
        <f t="shared" si="215"/>
        <v>5.737704918032787E-2</v>
      </c>
      <c r="X553" s="3">
        <f t="shared" si="226"/>
        <v>6.5573770491803282E-2</v>
      </c>
      <c r="Y553" s="3">
        <f t="shared" si="227"/>
        <v>0.71311475409836067</v>
      </c>
      <c r="Z553" s="3">
        <f t="shared" si="228"/>
        <v>0.14754098360655737</v>
      </c>
      <c r="AA553" s="3">
        <f t="shared" si="229"/>
        <v>0</v>
      </c>
      <c r="AB553" s="3">
        <f t="shared" si="230"/>
        <v>0</v>
      </c>
      <c r="AC553" s="3">
        <f t="shared" si="231"/>
        <v>1.6393442622950821E-2</v>
      </c>
      <c r="AE553" s="3">
        <f t="shared" si="216"/>
        <v>2.8105366944550817E-3</v>
      </c>
      <c r="AF553" s="3">
        <f t="shared" si="208"/>
        <v>3.0195042989014436E-4</v>
      </c>
      <c r="AG553" s="3">
        <f t="shared" si="209"/>
        <v>3.1225737916204044E-4</v>
      </c>
      <c r="AH553" s="3">
        <f t="shared" si="210"/>
        <v>9.0926029242942435E-3</v>
      </c>
      <c r="AI553" s="3">
        <f t="shared" si="211"/>
        <v>2.4995772096567872E-6</v>
      </c>
      <c r="AJ553" s="3">
        <f t="shared" si="212"/>
        <v>9.270693869660948E-6</v>
      </c>
      <c r="AK553" s="3">
        <f t="shared" si="213"/>
        <v>7.1146632426607883E-6</v>
      </c>
      <c r="AL553" s="3">
        <f t="shared" si="217"/>
        <v>1.2536232362123489E-2</v>
      </c>
      <c r="AM553" s="3">
        <f t="shared" si="218"/>
        <v>0.11196531767526714</v>
      </c>
      <c r="AO553" s="4">
        <f t="shared" si="219"/>
        <v>88.803468232473278</v>
      </c>
    </row>
    <row r="554" spans="1:41" x14ac:dyDescent="0.25">
      <c r="A554" t="s">
        <v>2228</v>
      </c>
      <c r="B554">
        <v>633</v>
      </c>
      <c r="C554">
        <v>26</v>
      </c>
      <c r="D554">
        <v>24.3</v>
      </c>
      <c r="E554" s="1">
        <v>0.91</v>
      </c>
      <c r="F554" t="s">
        <v>1825</v>
      </c>
      <c r="G554" t="s">
        <v>1949</v>
      </c>
      <c r="H554" t="s">
        <v>2229</v>
      </c>
      <c r="I554" t="s">
        <v>228</v>
      </c>
      <c r="J554" t="s">
        <v>22</v>
      </c>
      <c r="K554" t="s">
        <v>22</v>
      </c>
      <c r="L554" t="s">
        <v>45</v>
      </c>
      <c r="N554">
        <f t="shared" si="214"/>
        <v>19</v>
      </c>
      <c r="O554">
        <f t="shared" si="220"/>
        <v>12</v>
      </c>
      <c r="P554">
        <f t="shared" si="221"/>
        <v>593</v>
      </c>
      <c r="Q554">
        <f t="shared" si="222"/>
        <v>6</v>
      </c>
      <c r="R554">
        <f t="shared" si="223"/>
        <v>0</v>
      </c>
      <c r="S554">
        <f t="shared" si="224"/>
        <v>0</v>
      </c>
      <c r="T554">
        <f t="shared" si="225"/>
        <v>3</v>
      </c>
      <c r="U554" s="2">
        <f t="shared" si="207"/>
        <v>633</v>
      </c>
      <c r="W554" s="3">
        <f t="shared" si="215"/>
        <v>3.0015797788309637E-2</v>
      </c>
      <c r="X554" s="3">
        <f t="shared" si="226"/>
        <v>1.8957345971563982E-2</v>
      </c>
      <c r="Y554" s="3">
        <f t="shared" si="227"/>
        <v>0.93680884676145337</v>
      </c>
      <c r="Z554" s="3">
        <f t="shared" si="228"/>
        <v>9.4786729857819912E-3</v>
      </c>
      <c r="AA554" s="3">
        <f t="shared" si="229"/>
        <v>0</v>
      </c>
      <c r="AB554" s="3">
        <f t="shared" si="230"/>
        <v>0</v>
      </c>
      <c r="AC554" s="3">
        <f t="shared" si="231"/>
        <v>4.7393364928909956E-3</v>
      </c>
      <c r="AE554" s="3">
        <f t="shared" si="216"/>
        <v>6.4602606298302806E-3</v>
      </c>
      <c r="AF554" s="3">
        <f t="shared" si="208"/>
        <v>4.0951226631830784E-3</v>
      </c>
      <c r="AG554" s="3">
        <f t="shared" si="209"/>
        <v>4.244559471190891E-2</v>
      </c>
      <c r="AH554" s="3">
        <f t="shared" si="210"/>
        <v>1.8239023329131919E-3</v>
      </c>
      <c r="AI554" s="3">
        <f t="shared" si="211"/>
        <v>2.4995772096567872E-6</v>
      </c>
      <c r="AJ554" s="3">
        <f t="shared" si="212"/>
        <v>9.270693869660948E-6</v>
      </c>
      <c r="AK554" s="3">
        <f t="shared" si="213"/>
        <v>2.0510360753315881E-4</v>
      </c>
      <c r="AL554" s="3">
        <f t="shared" si="217"/>
        <v>5.5041754216447941E-2</v>
      </c>
      <c r="AM554" s="3">
        <f t="shared" si="218"/>
        <v>0.23460979139082824</v>
      </c>
      <c r="AO554" s="4">
        <f t="shared" si="219"/>
        <v>76.539020860917176</v>
      </c>
    </row>
    <row r="555" spans="1:41" x14ac:dyDescent="0.25">
      <c r="A555" t="s">
        <v>2230</v>
      </c>
      <c r="B555">
        <v>432</v>
      </c>
      <c r="C555">
        <v>18</v>
      </c>
      <c r="D555">
        <v>24</v>
      </c>
      <c r="E555" s="1">
        <v>0.79</v>
      </c>
      <c r="F555" t="s">
        <v>2231</v>
      </c>
      <c r="G555" t="s">
        <v>2232</v>
      </c>
      <c r="H555" t="s">
        <v>2233</v>
      </c>
      <c r="I555" t="s">
        <v>2234</v>
      </c>
      <c r="J555" t="s">
        <v>22</v>
      </c>
      <c r="K555" t="s">
        <v>22</v>
      </c>
      <c r="L555" t="s">
        <v>508</v>
      </c>
      <c r="N555">
        <f t="shared" si="214"/>
        <v>81</v>
      </c>
      <c r="O555">
        <f t="shared" si="220"/>
        <v>14</v>
      </c>
      <c r="P555">
        <f t="shared" si="221"/>
        <v>312</v>
      </c>
      <c r="Q555">
        <f t="shared" si="222"/>
        <v>15</v>
      </c>
      <c r="R555">
        <f t="shared" si="223"/>
        <v>0</v>
      </c>
      <c r="S555">
        <f t="shared" si="224"/>
        <v>0</v>
      </c>
      <c r="T555">
        <f t="shared" si="225"/>
        <v>10</v>
      </c>
      <c r="U555" s="2">
        <f t="shared" si="207"/>
        <v>432</v>
      </c>
      <c r="W555" s="3">
        <f t="shared" si="215"/>
        <v>0.1875</v>
      </c>
      <c r="X555" s="3">
        <f t="shared" si="226"/>
        <v>3.2407407407407406E-2</v>
      </c>
      <c r="Y555" s="3">
        <f t="shared" si="227"/>
        <v>0.72222222222222221</v>
      </c>
      <c r="Z555" s="3">
        <f t="shared" si="228"/>
        <v>3.4722222222222224E-2</v>
      </c>
      <c r="AA555" s="3">
        <f t="shared" si="229"/>
        <v>0</v>
      </c>
      <c r="AB555" s="3">
        <f t="shared" si="230"/>
        <v>0</v>
      </c>
      <c r="AC555" s="3">
        <f t="shared" si="231"/>
        <v>2.3148148148148147E-2</v>
      </c>
      <c r="AE555" s="3">
        <f t="shared" si="216"/>
        <v>5.9457139380224766E-3</v>
      </c>
      <c r="AF555" s="3">
        <f t="shared" si="208"/>
        <v>2.5546033405549375E-3</v>
      </c>
      <c r="AG555" s="3">
        <f t="shared" si="209"/>
        <v>7.3330752902214333E-5</v>
      </c>
      <c r="AH555" s="3">
        <f t="shared" si="210"/>
        <v>3.0497803524977778E-4</v>
      </c>
      <c r="AI555" s="3">
        <f t="shared" si="211"/>
        <v>2.4995772096567872E-6</v>
      </c>
      <c r="AJ555" s="3">
        <f t="shared" si="212"/>
        <v>9.270693869660948E-6</v>
      </c>
      <c r="AK555" s="3">
        <f t="shared" si="213"/>
        <v>1.670661736276601E-5</v>
      </c>
      <c r="AL555" s="3">
        <f t="shared" si="217"/>
        <v>8.9071029551714906E-3</v>
      </c>
      <c r="AM555" s="3">
        <f t="shared" si="218"/>
        <v>9.4377449399586394E-2</v>
      </c>
      <c r="AO555" s="4">
        <f t="shared" si="219"/>
        <v>90.562255060041366</v>
      </c>
    </row>
    <row r="556" spans="1:41" x14ac:dyDescent="0.25">
      <c r="A556" t="s">
        <v>2235</v>
      </c>
      <c r="B556">
        <v>560</v>
      </c>
      <c r="C556">
        <v>24</v>
      </c>
      <c r="D556">
        <v>23.3</v>
      </c>
      <c r="E556" s="1">
        <v>0.8</v>
      </c>
      <c r="F556" t="s">
        <v>1313</v>
      </c>
      <c r="G556" t="s">
        <v>1311</v>
      </c>
      <c r="H556" t="s">
        <v>2236</v>
      </c>
      <c r="I556" t="s">
        <v>2237</v>
      </c>
      <c r="J556" t="s">
        <v>22</v>
      </c>
      <c r="K556" t="s">
        <v>22</v>
      </c>
      <c r="L556" t="s">
        <v>164</v>
      </c>
      <c r="N556">
        <f t="shared" si="214"/>
        <v>32</v>
      </c>
      <c r="O556">
        <f t="shared" si="220"/>
        <v>10</v>
      </c>
      <c r="P556">
        <f t="shared" si="221"/>
        <v>469</v>
      </c>
      <c r="Q556">
        <f t="shared" si="222"/>
        <v>44</v>
      </c>
      <c r="R556">
        <f t="shared" si="223"/>
        <v>0</v>
      </c>
      <c r="S556">
        <f t="shared" si="224"/>
        <v>0</v>
      </c>
      <c r="T556">
        <f t="shared" si="225"/>
        <v>5</v>
      </c>
      <c r="U556" s="2">
        <f t="shared" si="207"/>
        <v>560</v>
      </c>
      <c r="W556" s="3">
        <f t="shared" si="215"/>
        <v>5.7142857142857141E-2</v>
      </c>
      <c r="X556" s="3">
        <f t="shared" si="226"/>
        <v>1.7857142857142856E-2</v>
      </c>
      <c r="Y556" s="3">
        <f t="shared" si="227"/>
        <v>0.83750000000000002</v>
      </c>
      <c r="Z556" s="3">
        <f t="shared" si="228"/>
        <v>7.857142857142857E-2</v>
      </c>
      <c r="AA556" s="3">
        <f t="shared" si="229"/>
        <v>0</v>
      </c>
      <c r="AB556" s="3">
        <f t="shared" si="230"/>
        <v>0</v>
      </c>
      <c r="AC556" s="3">
        <f t="shared" si="231"/>
        <v>8.9285714285714281E-3</v>
      </c>
      <c r="AE556" s="3">
        <f t="shared" si="216"/>
        <v>2.8354226856279513E-3</v>
      </c>
      <c r="AF556" s="3">
        <f t="shared" si="208"/>
        <v>4.2371440259033489E-3</v>
      </c>
      <c r="AG556" s="3">
        <f t="shared" si="209"/>
        <v>1.1387971716901885E-2</v>
      </c>
      <c r="AH556" s="3">
        <f t="shared" si="210"/>
        <v>6.9619914924546581E-4</v>
      </c>
      <c r="AI556" s="3">
        <f t="shared" si="211"/>
        <v>2.4995772096567872E-6</v>
      </c>
      <c r="AJ556" s="3">
        <f t="shared" si="212"/>
        <v>9.270693869660948E-6</v>
      </c>
      <c r="AK556" s="3">
        <f t="shared" si="213"/>
        <v>1.0266155389660078E-4</v>
      </c>
      <c r="AL556" s="3">
        <f t="shared" si="217"/>
        <v>1.9271169402654567E-2</v>
      </c>
      <c r="AM556" s="3">
        <f t="shared" si="218"/>
        <v>0.13882063752430532</v>
      </c>
      <c r="AO556" s="4">
        <f t="shared" si="219"/>
        <v>86.117936247569475</v>
      </c>
    </row>
    <row r="557" spans="1:41" x14ac:dyDescent="0.25">
      <c r="A557" t="s">
        <v>2238</v>
      </c>
      <c r="B557">
        <v>658</v>
      </c>
      <c r="C557">
        <v>28</v>
      </c>
      <c r="D557">
        <v>23.5</v>
      </c>
      <c r="E557" s="1">
        <v>0.94</v>
      </c>
      <c r="F557" t="s">
        <v>1579</v>
      </c>
      <c r="G557" t="s">
        <v>2239</v>
      </c>
      <c r="H557" t="s">
        <v>2240</v>
      </c>
      <c r="I557" t="s">
        <v>255</v>
      </c>
      <c r="J557" t="s">
        <v>22</v>
      </c>
      <c r="K557" t="s">
        <v>22</v>
      </c>
      <c r="L557" t="s">
        <v>22</v>
      </c>
      <c r="N557">
        <f t="shared" si="214"/>
        <v>17</v>
      </c>
      <c r="O557">
        <f t="shared" si="220"/>
        <v>49</v>
      </c>
      <c r="P557">
        <f t="shared" si="221"/>
        <v>587</v>
      </c>
      <c r="Q557">
        <f t="shared" si="222"/>
        <v>5</v>
      </c>
      <c r="R557">
        <f t="shared" si="223"/>
        <v>0</v>
      </c>
      <c r="S557">
        <f t="shared" si="224"/>
        <v>0</v>
      </c>
      <c r="T557">
        <f t="shared" si="225"/>
        <v>0</v>
      </c>
      <c r="U557" s="2">
        <f t="shared" si="207"/>
        <v>658</v>
      </c>
      <c r="W557" s="3">
        <f t="shared" si="215"/>
        <v>2.5835866261398176E-2</v>
      </c>
      <c r="X557" s="3">
        <f t="shared" si="226"/>
        <v>7.4468085106382975E-2</v>
      </c>
      <c r="Y557" s="3">
        <f t="shared" si="227"/>
        <v>0.89209726443769</v>
      </c>
      <c r="Z557" s="3">
        <f t="shared" si="228"/>
        <v>7.5987841945288756E-3</v>
      </c>
      <c r="AA557" s="3">
        <f t="shared" si="229"/>
        <v>0</v>
      </c>
      <c r="AB557" s="3">
        <f t="shared" si="230"/>
        <v>0</v>
      </c>
      <c r="AC557" s="3">
        <f t="shared" si="231"/>
        <v>0</v>
      </c>
      <c r="AE557" s="3">
        <f t="shared" si="216"/>
        <v>7.1496626912174533E-3</v>
      </c>
      <c r="AF557" s="3">
        <f t="shared" si="208"/>
        <v>7.1951216710014479E-5</v>
      </c>
      <c r="AG557" s="3">
        <f t="shared" si="209"/>
        <v>2.6021466007319031E-2</v>
      </c>
      <c r="AH557" s="3">
        <f t="shared" si="210"/>
        <v>1.9880057735524818E-3</v>
      </c>
      <c r="AI557" s="3">
        <f t="shared" si="211"/>
        <v>2.4995772096567872E-6</v>
      </c>
      <c r="AJ557" s="3">
        <f t="shared" si="212"/>
        <v>9.270693869660948E-6</v>
      </c>
      <c r="AK557" s="3">
        <f t="shared" si="213"/>
        <v>3.6331315241169355E-4</v>
      </c>
      <c r="AL557" s="3">
        <f t="shared" si="217"/>
        <v>3.560616911228999E-2</v>
      </c>
      <c r="AM557" s="3">
        <f t="shared" si="218"/>
        <v>0.18869597004782585</v>
      </c>
      <c r="AO557" s="4">
        <f t="shared" si="219"/>
        <v>81.130402995217423</v>
      </c>
    </row>
    <row r="558" spans="1:41" x14ac:dyDescent="0.25">
      <c r="A558" t="s">
        <v>2241</v>
      </c>
      <c r="B558">
        <v>255</v>
      </c>
      <c r="C558">
        <v>11</v>
      </c>
      <c r="D558">
        <v>23.1</v>
      </c>
      <c r="E558" s="1">
        <v>0.98</v>
      </c>
      <c r="F558" t="s">
        <v>29</v>
      </c>
      <c r="G558" t="s">
        <v>310</v>
      </c>
      <c r="H558" t="s">
        <v>2242</v>
      </c>
      <c r="I558" t="s">
        <v>22</v>
      </c>
      <c r="J558" t="s">
        <v>22</v>
      </c>
      <c r="K558" t="s">
        <v>22</v>
      </c>
      <c r="L558" t="s">
        <v>29</v>
      </c>
      <c r="N558">
        <f t="shared" si="214"/>
        <v>1</v>
      </c>
      <c r="O558">
        <f t="shared" si="220"/>
        <v>5</v>
      </c>
      <c r="P558">
        <f t="shared" si="221"/>
        <v>248</v>
      </c>
      <c r="Q558">
        <f t="shared" si="222"/>
        <v>0</v>
      </c>
      <c r="R558">
        <f t="shared" si="223"/>
        <v>0</v>
      </c>
      <c r="S558">
        <f t="shared" si="224"/>
        <v>0</v>
      </c>
      <c r="T558">
        <f t="shared" si="225"/>
        <v>1</v>
      </c>
      <c r="U558" s="2">
        <f t="shared" si="207"/>
        <v>255</v>
      </c>
      <c r="W558" s="3">
        <f t="shared" si="215"/>
        <v>3.9215686274509803E-3</v>
      </c>
      <c r="X558" s="3">
        <f t="shared" si="226"/>
        <v>1.9607843137254902E-2</v>
      </c>
      <c r="Y558" s="3">
        <f t="shared" si="227"/>
        <v>0.97254901960784312</v>
      </c>
      <c r="Z558" s="3">
        <f t="shared" si="228"/>
        <v>0</v>
      </c>
      <c r="AA558" s="3">
        <f t="shared" si="229"/>
        <v>0</v>
      </c>
      <c r="AB558" s="3">
        <f t="shared" si="230"/>
        <v>0</v>
      </c>
      <c r="AC558" s="3">
        <f t="shared" si="231"/>
        <v>3.9215686274509803E-3</v>
      </c>
      <c r="AE558" s="3">
        <f t="shared" si="216"/>
        <v>1.1335855723049683E-2</v>
      </c>
      <c r="AF558" s="3">
        <f t="shared" si="208"/>
        <v>4.0122910902821553E-3</v>
      </c>
      <c r="AG558" s="3">
        <f t="shared" si="209"/>
        <v>5.8449570429619062E-2</v>
      </c>
      <c r="AH558" s="3">
        <f t="shared" si="210"/>
        <v>2.7233621635409178E-3</v>
      </c>
      <c r="AI558" s="3">
        <f t="shared" si="211"/>
        <v>2.4995772096567872E-6</v>
      </c>
      <c r="AJ558" s="3">
        <f t="shared" si="212"/>
        <v>9.270693869660948E-6</v>
      </c>
      <c r="AK558" s="3">
        <f t="shared" si="213"/>
        <v>2.2919557658890592E-4</v>
      </c>
      <c r="AL558" s="3">
        <f t="shared" si="217"/>
        <v>7.6762045254160041E-2</v>
      </c>
      <c r="AM558" s="3">
        <f t="shared" si="218"/>
        <v>0.27705964205232064</v>
      </c>
      <c r="AO558" s="4">
        <f t="shared" si="219"/>
        <v>72.294035794767936</v>
      </c>
    </row>
    <row r="559" spans="1:41" x14ac:dyDescent="0.25">
      <c r="A559" t="s">
        <v>2243</v>
      </c>
      <c r="B559">
        <v>482</v>
      </c>
      <c r="C559">
        <v>21</v>
      </c>
      <c r="D559">
        <v>22.9</v>
      </c>
      <c r="E559" s="1">
        <v>0.93</v>
      </c>
      <c r="F559" t="s">
        <v>273</v>
      </c>
      <c r="G559" t="s">
        <v>20</v>
      </c>
      <c r="H559" t="s">
        <v>2244</v>
      </c>
      <c r="I559" t="s">
        <v>22</v>
      </c>
      <c r="J559" t="s">
        <v>20</v>
      </c>
      <c r="K559" t="s">
        <v>22</v>
      </c>
      <c r="L559" t="s">
        <v>20</v>
      </c>
      <c r="N559">
        <f t="shared" si="214"/>
        <v>12</v>
      </c>
      <c r="O559">
        <f t="shared" si="220"/>
        <v>1</v>
      </c>
      <c r="P559">
        <f t="shared" si="221"/>
        <v>467</v>
      </c>
      <c r="Q559">
        <f t="shared" si="222"/>
        <v>0</v>
      </c>
      <c r="R559">
        <f t="shared" si="223"/>
        <v>1</v>
      </c>
      <c r="S559">
        <f t="shared" si="224"/>
        <v>0</v>
      </c>
      <c r="T559">
        <f t="shared" si="225"/>
        <v>1</v>
      </c>
      <c r="U559" s="2">
        <f t="shared" si="207"/>
        <v>482</v>
      </c>
      <c r="W559" s="3">
        <f t="shared" si="215"/>
        <v>2.4896265560165973E-2</v>
      </c>
      <c r="X559" s="3">
        <f t="shared" si="226"/>
        <v>2.0746887966804979E-3</v>
      </c>
      <c r="Y559" s="3">
        <f t="shared" si="227"/>
        <v>0.96887966804979253</v>
      </c>
      <c r="Z559" s="3">
        <f t="shared" si="228"/>
        <v>0</v>
      </c>
      <c r="AA559" s="3">
        <f t="shared" si="229"/>
        <v>2.0746887966804979E-3</v>
      </c>
      <c r="AB559" s="3">
        <f t="shared" si="230"/>
        <v>0</v>
      </c>
      <c r="AC559" s="3">
        <f t="shared" si="231"/>
        <v>2.0746887966804979E-3</v>
      </c>
      <c r="AE559" s="3">
        <f t="shared" si="216"/>
        <v>7.3094426894811252E-3</v>
      </c>
      <c r="AF559" s="3">
        <f t="shared" si="208"/>
        <v>6.5408954484475149E-3</v>
      </c>
      <c r="AG559" s="3">
        <f t="shared" si="209"/>
        <v>5.6688804315666183E-2</v>
      </c>
      <c r="AH559" s="3">
        <f t="shared" si="210"/>
        <v>2.7233621635409178E-3</v>
      </c>
      <c r="AI559" s="3">
        <f t="shared" si="211"/>
        <v>2.4372356631607869E-7</v>
      </c>
      <c r="AJ559" s="3">
        <f t="shared" si="212"/>
        <v>9.270693869660948E-6</v>
      </c>
      <c r="AK559" s="3">
        <f t="shared" si="213"/>
        <v>2.8852713235862028E-4</v>
      </c>
      <c r="AL559" s="3">
        <f t="shared" si="217"/>
        <v>7.3560546166930349E-2</v>
      </c>
      <c r="AM559" s="3">
        <f t="shared" si="218"/>
        <v>0.27122047519855569</v>
      </c>
      <c r="AO559" s="4">
        <f t="shared" si="219"/>
        <v>72.87795248014443</v>
      </c>
    </row>
    <row r="560" spans="1:41" x14ac:dyDescent="0.25">
      <c r="A560" t="s">
        <v>2245</v>
      </c>
      <c r="B560">
        <v>557</v>
      </c>
      <c r="C560">
        <v>23</v>
      </c>
      <c r="D560">
        <v>24.2</v>
      </c>
      <c r="E560" s="1">
        <v>0.9</v>
      </c>
      <c r="F560" t="s">
        <v>2246</v>
      </c>
      <c r="G560" t="s">
        <v>2247</v>
      </c>
      <c r="H560" t="s">
        <v>2248</v>
      </c>
      <c r="I560" t="s">
        <v>1003</v>
      </c>
      <c r="J560" t="s">
        <v>22</v>
      </c>
      <c r="K560" t="s">
        <v>20</v>
      </c>
      <c r="L560" t="s">
        <v>23</v>
      </c>
      <c r="N560">
        <f t="shared" si="214"/>
        <v>52</v>
      </c>
      <c r="O560">
        <f t="shared" si="220"/>
        <v>17</v>
      </c>
      <c r="P560">
        <f t="shared" si="221"/>
        <v>472</v>
      </c>
      <c r="Q560">
        <f t="shared" si="222"/>
        <v>13</v>
      </c>
      <c r="R560">
        <f t="shared" si="223"/>
        <v>0</v>
      </c>
      <c r="S560">
        <f t="shared" si="224"/>
        <v>1</v>
      </c>
      <c r="T560">
        <f t="shared" si="225"/>
        <v>2</v>
      </c>
      <c r="U560" s="2">
        <f t="shared" si="207"/>
        <v>557</v>
      </c>
      <c r="W560" s="3">
        <f t="shared" si="215"/>
        <v>9.33572710951526E-2</v>
      </c>
      <c r="X560" s="3">
        <f t="shared" si="226"/>
        <v>3.052064631956912E-2</v>
      </c>
      <c r="Y560" s="3">
        <f t="shared" si="227"/>
        <v>0.84739676840215439</v>
      </c>
      <c r="Z560" s="3">
        <f t="shared" si="228"/>
        <v>2.333931777378815E-2</v>
      </c>
      <c r="AA560" s="3">
        <f t="shared" si="229"/>
        <v>0</v>
      </c>
      <c r="AB560" s="3">
        <f t="shared" si="230"/>
        <v>1.7953321364452424E-3</v>
      </c>
      <c r="AC560" s="3">
        <f t="shared" si="231"/>
        <v>3.5906642728904849E-3</v>
      </c>
      <c r="AE560" s="3">
        <f t="shared" si="216"/>
        <v>2.9016646415119362E-4</v>
      </c>
      <c r="AF560" s="3">
        <f t="shared" si="208"/>
        <v>2.7488886562706924E-3</v>
      </c>
      <c r="AG560" s="3">
        <f t="shared" si="209"/>
        <v>1.3598173938547861E-2</v>
      </c>
      <c r="AH560" s="3">
        <f t="shared" si="210"/>
        <v>8.321219921551984E-4</v>
      </c>
      <c r="AI560" s="3">
        <f t="shared" si="211"/>
        <v>2.4995772096567872E-6</v>
      </c>
      <c r="AJ560" s="3">
        <f t="shared" si="212"/>
        <v>1.5611235015405582E-6</v>
      </c>
      <c r="AK560" s="3">
        <f t="shared" si="213"/>
        <v>2.3932433306027043E-4</v>
      </c>
      <c r="AL560" s="3">
        <f t="shared" si="217"/>
        <v>1.7712736084896413E-2</v>
      </c>
      <c r="AM560" s="3">
        <f t="shared" si="218"/>
        <v>0.13308920348734685</v>
      </c>
      <c r="AO560" s="4">
        <f t="shared" si="219"/>
        <v>86.691079651265312</v>
      </c>
    </row>
    <row r="561" spans="1:41" x14ac:dyDescent="0.25">
      <c r="A561" t="s">
        <v>2249</v>
      </c>
      <c r="B561">
        <v>549</v>
      </c>
      <c r="C561">
        <v>17</v>
      </c>
      <c r="D561">
        <v>32.200000000000003</v>
      </c>
      <c r="E561" s="1">
        <v>0.81</v>
      </c>
      <c r="F561" t="s">
        <v>22</v>
      </c>
      <c r="G561" t="s">
        <v>2250</v>
      </c>
      <c r="H561" t="s">
        <v>2251</v>
      </c>
      <c r="I561" t="s">
        <v>22</v>
      </c>
      <c r="J561" t="s">
        <v>1253</v>
      </c>
      <c r="K561" t="s">
        <v>20</v>
      </c>
      <c r="L561" t="s">
        <v>20</v>
      </c>
      <c r="N561">
        <f t="shared" si="214"/>
        <v>0</v>
      </c>
      <c r="O561">
        <f t="shared" si="220"/>
        <v>520</v>
      </c>
      <c r="P561">
        <f t="shared" si="221"/>
        <v>16</v>
      </c>
      <c r="Q561">
        <f t="shared" si="222"/>
        <v>0</v>
      </c>
      <c r="R561">
        <f t="shared" si="223"/>
        <v>11</v>
      </c>
      <c r="S561">
        <f t="shared" si="224"/>
        <v>1</v>
      </c>
      <c r="T561">
        <f t="shared" si="225"/>
        <v>1</v>
      </c>
      <c r="U561" s="2">
        <f t="shared" si="207"/>
        <v>549</v>
      </c>
      <c r="W561" s="3">
        <f t="shared" si="215"/>
        <v>0</v>
      </c>
      <c r="X561" s="3">
        <f t="shared" si="226"/>
        <v>0.94717668488160289</v>
      </c>
      <c r="Y561" s="3">
        <f t="shared" si="227"/>
        <v>2.9143897996357013E-2</v>
      </c>
      <c r="Z561" s="3">
        <f t="shared" si="228"/>
        <v>0</v>
      </c>
      <c r="AA561" s="3">
        <f t="shared" si="229"/>
        <v>2.0036429872495445E-2</v>
      </c>
      <c r="AB561" s="3">
        <f t="shared" si="230"/>
        <v>1.8214936247723133E-3</v>
      </c>
      <c r="AC561" s="3">
        <f t="shared" si="231"/>
        <v>1.8214936247723133E-3</v>
      </c>
      <c r="AE561" s="3">
        <f t="shared" si="216"/>
        <v>1.2186293056398257E-2</v>
      </c>
      <c r="AF561" s="3">
        <f t="shared" si="208"/>
        <v>0.7468869134813596</v>
      </c>
      <c r="AG561" s="3">
        <f t="shared" si="209"/>
        <v>0.49230102177778218</v>
      </c>
      <c r="AH561" s="3">
        <f t="shared" si="210"/>
        <v>2.7233621635409178E-3</v>
      </c>
      <c r="AI561" s="3">
        <f t="shared" si="211"/>
        <v>3.406027025593325E-4</v>
      </c>
      <c r="AJ561" s="3">
        <f t="shared" si="212"/>
        <v>1.4964330195407547E-6</v>
      </c>
      <c r="AK561" s="3">
        <f t="shared" si="213"/>
        <v>2.9719283030333373E-4</v>
      </c>
      <c r="AL561" s="3">
        <f t="shared" si="217"/>
        <v>1.2547368824449632</v>
      </c>
      <c r="AM561" s="3">
        <f t="shared" si="218"/>
        <v>1.1201503838525269</v>
      </c>
      <c r="AO561" s="4">
        <f t="shared" si="219"/>
        <v>-12.01503838525268</v>
      </c>
    </row>
    <row r="562" spans="1:41" x14ac:dyDescent="0.25">
      <c r="A562" t="s">
        <v>2252</v>
      </c>
      <c r="B562">
        <v>210</v>
      </c>
      <c r="C562">
        <v>9</v>
      </c>
      <c r="D562">
        <v>23.3</v>
      </c>
      <c r="E562" s="1">
        <v>0.76</v>
      </c>
      <c r="F562" t="s">
        <v>2253</v>
      </c>
      <c r="G562" t="s">
        <v>2254</v>
      </c>
      <c r="H562" t="s">
        <v>2255</v>
      </c>
      <c r="I562" t="s">
        <v>1305</v>
      </c>
      <c r="J562" t="s">
        <v>22</v>
      </c>
      <c r="K562" t="s">
        <v>874</v>
      </c>
      <c r="L562" t="s">
        <v>1473</v>
      </c>
      <c r="N562">
        <f t="shared" si="214"/>
        <v>23</v>
      </c>
      <c r="O562">
        <f t="shared" si="220"/>
        <v>12</v>
      </c>
      <c r="P562">
        <f t="shared" si="221"/>
        <v>162</v>
      </c>
      <c r="Q562">
        <f t="shared" si="222"/>
        <v>6</v>
      </c>
      <c r="R562">
        <f t="shared" si="223"/>
        <v>0</v>
      </c>
      <c r="S562">
        <f t="shared" si="224"/>
        <v>2</v>
      </c>
      <c r="T562">
        <f t="shared" si="225"/>
        <v>5</v>
      </c>
      <c r="U562" s="2">
        <f t="shared" si="207"/>
        <v>210</v>
      </c>
      <c r="W562" s="3">
        <f t="shared" si="215"/>
        <v>0.10952380952380952</v>
      </c>
      <c r="X562" s="3">
        <f t="shared" si="226"/>
        <v>5.7142857142857141E-2</v>
      </c>
      <c r="Y562" s="3">
        <f t="shared" si="227"/>
        <v>0.77142857142857146</v>
      </c>
      <c r="Z562" s="3">
        <f t="shared" si="228"/>
        <v>2.8571428571428571E-2</v>
      </c>
      <c r="AA562" s="3">
        <f t="shared" si="229"/>
        <v>0</v>
      </c>
      <c r="AB562" s="3">
        <f t="shared" si="230"/>
        <v>9.5238095238095247E-3</v>
      </c>
      <c r="AC562" s="3">
        <f t="shared" si="231"/>
        <v>2.3809523809523808E-2</v>
      </c>
      <c r="AE562" s="3">
        <f t="shared" si="216"/>
        <v>7.5296366900297421E-7</v>
      </c>
      <c r="AF562" s="3">
        <f t="shared" si="208"/>
        <v>6.6603398649816496E-4</v>
      </c>
      <c r="AG562" s="3">
        <f t="shared" si="209"/>
        <v>1.6518543827011621E-3</v>
      </c>
      <c r="AH562" s="3">
        <f t="shared" si="210"/>
        <v>5.576405479529612E-4</v>
      </c>
      <c r="AI562" s="3">
        <f t="shared" si="211"/>
        <v>2.4995772096567872E-6</v>
      </c>
      <c r="AJ562" s="3">
        <f t="shared" si="212"/>
        <v>4.1977805225101198E-5</v>
      </c>
      <c r="AK562" s="3">
        <f t="shared" si="213"/>
        <v>2.2550613060788589E-5</v>
      </c>
      <c r="AL562" s="3">
        <f t="shared" si="217"/>
        <v>2.9433098763168375E-3</v>
      </c>
      <c r="AM562" s="3">
        <f t="shared" si="218"/>
        <v>5.425227991814572E-2</v>
      </c>
      <c r="AO562" s="4">
        <f t="shared" si="219"/>
        <v>94.574772008185434</v>
      </c>
    </row>
    <row r="563" spans="1:41" x14ac:dyDescent="0.25">
      <c r="A563" t="s">
        <v>2256</v>
      </c>
      <c r="B563">
        <v>511</v>
      </c>
      <c r="C563">
        <v>21</v>
      </c>
      <c r="D563">
        <v>24.3</v>
      </c>
      <c r="E563" s="1">
        <v>0.93</v>
      </c>
      <c r="F563" t="s">
        <v>2257</v>
      </c>
      <c r="G563" t="s">
        <v>108</v>
      </c>
      <c r="H563" t="s">
        <v>2258</v>
      </c>
      <c r="I563" t="s">
        <v>2259</v>
      </c>
      <c r="J563" t="s">
        <v>22</v>
      </c>
      <c r="K563" t="s">
        <v>22</v>
      </c>
      <c r="L563" t="s">
        <v>744</v>
      </c>
      <c r="N563">
        <f t="shared" si="214"/>
        <v>13</v>
      </c>
      <c r="O563">
        <f t="shared" si="220"/>
        <v>12</v>
      </c>
      <c r="P563">
        <f t="shared" si="221"/>
        <v>467</v>
      </c>
      <c r="Q563">
        <f t="shared" si="222"/>
        <v>11</v>
      </c>
      <c r="R563">
        <f t="shared" si="223"/>
        <v>0</v>
      </c>
      <c r="S563">
        <f t="shared" si="224"/>
        <v>0</v>
      </c>
      <c r="T563">
        <f t="shared" si="225"/>
        <v>8</v>
      </c>
      <c r="U563" s="2">
        <f t="shared" si="207"/>
        <v>511</v>
      </c>
      <c r="W563" s="3">
        <f t="shared" si="215"/>
        <v>2.5440313111545987E-2</v>
      </c>
      <c r="X563" s="3">
        <f t="shared" si="226"/>
        <v>2.3483365949119372E-2</v>
      </c>
      <c r="Y563" s="3">
        <f t="shared" si="227"/>
        <v>0.91389432485322897</v>
      </c>
      <c r="Z563" s="3">
        <f t="shared" si="228"/>
        <v>2.1526418786692758E-2</v>
      </c>
      <c r="AA563" s="3">
        <f t="shared" si="229"/>
        <v>0</v>
      </c>
      <c r="AB563" s="3">
        <f t="shared" si="230"/>
        <v>0</v>
      </c>
      <c r="AC563" s="3">
        <f t="shared" si="231"/>
        <v>1.5655577299412915E-2</v>
      </c>
      <c r="AE563" s="3">
        <f t="shared" si="216"/>
        <v>7.2167116830963206E-3</v>
      </c>
      <c r="AF563" s="3">
        <f t="shared" si="208"/>
        <v>3.5363390106528357E-3</v>
      </c>
      <c r="AG563" s="3">
        <f t="shared" si="209"/>
        <v>3.3528819787331854E-2</v>
      </c>
      <c r="AH563" s="3">
        <f t="shared" si="210"/>
        <v>9.4000026601947508E-4</v>
      </c>
      <c r="AI563" s="3">
        <f t="shared" si="211"/>
        <v>2.4995772096567872E-6</v>
      </c>
      <c r="AJ563" s="3">
        <f t="shared" si="212"/>
        <v>9.270693869660948E-6</v>
      </c>
      <c r="AK563" s="3">
        <f t="shared" si="213"/>
        <v>1.1595372954176499E-5</v>
      </c>
      <c r="AL563" s="3">
        <f t="shared" si="217"/>
        <v>4.5245236391133981E-2</v>
      </c>
      <c r="AM563" s="3">
        <f t="shared" si="218"/>
        <v>0.21270927669270559</v>
      </c>
      <c r="AO563" s="4">
        <f t="shared" si="219"/>
        <v>78.729072330729437</v>
      </c>
    </row>
    <row r="564" spans="1:41" x14ac:dyDescent="0.25">
      <c r="A564" t="s">
        <v>2260</v>
      </c>
      <c r="B564">
        <v>183</v>
      </c>
      <c r="C564">
        <v>8</v>
      </c>
      <c r="D564">
        <v>22.8</v>
      </c>
      <c r="E564" s="1">
        <v>0.95</v>
      </c>
      <c r="F564" t="s">
        <v>2261</v>
      </c>
      <c r="G564" t="s">
        <v>1332</v>
      </c>
      <c r="H564" t="s">
        <v>2262</v>
      </c>
      <c r="I564" t="s">
        <v>72</v>
      </c>
      <c r="J564" t="s">
        <v>22</v>
      </c>
      <c r="K564" t="s">
        <v>22</v>
      </c>
      <c r="L564" t="s">
        <v>22</v>
      </c>
      <c r="N564">
        <f t="shared" si="214"/>
        <v>11</v>
      </c>
      <c r="O564">
        <f t="shared" si="220"/>
        <v>5</v>
      </c>
      <c r="P564">
        <f t="shared" si="221"/>
        <v>165</v>
      </c>
      <c r="Q564">
        <f t="shared" si="222"/>
        <v>2</v>
      </c>
      <c r="R564">
        <f t="shared" si="223"/>
        <v>0</v>
      </c>
      <c r="S564">
        <f t="shared" si="224"/>
        <v>0</v>
      </c>
      <c r="T564">
        <f t="shared" si="225"/>
        <v>0</v>
      </c>
      <c r="U564" s="2">
        <f t="shared" si="207"/>
        <v>183</v>
      </c>
      <c r="W564" s="3">
        <f t="shared" si="215"/>
        <v>6.0109289617486336E-2</v>
      </c>
      <c r="X564" s="3">
        <f t="shared" si="226"/>
        <v>2.7322404371584699E-2</v>
      </c>
      <c r="Y564" s="3">
        <f t="shared" si="227"/>
        <v>0.90163934426229508</v>
      </c>
      <c r="Z564" s="3">
        <f t="shared" si="228"/>
        <v>1.092896174863388E-2</v>
      </c>
      <c r="AA564" s="3">
        <f t="shared" si="229"/>
        <v>0</v>
      </c>
      <c r="AB564" s="3">
        <f t="shared" si="230"/>
        <v>0</v>
      </c>
      <c r="AC564" s="3">
        <f t="shared" si="231"/>
        <v>0</v>
      </c>
      <c r="AE564" s="3">
        <f t="shared" si="216"/>
        <v>2.5283051375328872E-3</v>
      </c>
      <c r="AF564" s="3">
        <f t="shared" si="208"/>
        <v>3.0944840676215323E-3</v>
      </c>
      <c r="AG564" s="3">
        <f t="shared" si="209"/>
        <v>2.9191015616580968E-2</v>
      </c>
      <c r="AH564" s="3">
        <f t="shared" si="210"/>
        <v>1.7021302141597902E-3</v>
      </c>
      <c r="AI564" s="3">
        <f t="shared" si="211"/>
        <v>2.4995772096567872E-6</v>
      </c>
      <c r="AJ564" s="3">
        <f t="shared" si="212"/>
        <v>9.270693869660948E-6</v>
      </c>
      <c r="AK564" s="3">
        <f t="shared" si="213"/>
        <v>3.6331315241169355E-4</v>
      </c>
      <c r="AL564" s="3">
        <f t="shared" si="217"/>
        <v>3.6891018459386186E-2</v>
      </c>
      <c r="AM564" s="3">
        <f t="shared" si="218"/>
        <v>0.192070347683827</v>
      </c>
      <c r="AO564" s="4">
        <f t="shared" si="219"/>
        <v>80.792965231617302</v>
      </c>
    </row>
    <row r="565" spans="1:41" x14ac:dyDescent="0.25">
      <c r="A565" t="s">
        <v>2263</v>
      </c>
      <c r="B565">
        <v>822</v>
      </c>
      <c r="C565">
        <v>31</v>
      </c>
      <c r="D565">
        <v>26.5</v>
      </c>
      <c r="E565" s="1">
        <v>0.56000000000000005</v>
      </c>
      <c r="F565" t="s">
        <v>2264</v>
      </c>
      <c r="G565" t="s">
        <v>1383</v>
      </c>
      <c r="H565" t="s">
        <v>2265</v>
      </c>
      <c r="I565" t="s">
        <v>2266</v>
      </c>
      <c r="J565" t="s">
        <v>64</v>
      </c>
      <c r="K565" t="s">
        <v>338</v>
      </c>
      <c r="L565" t="s">
        <v>2267</v>
      </c>
      <c r="N565">
        <f t="shared" si="214"/>
        <v>167</v>
      </c>
      <c r="O565">
        <f t="shared" si="220"/>
        <v>16</v>
      </c>
      <c r="P565">
        <f t="shared" si="221"/>
        <v>518</v>
      </c>
      <c r="Q565">
        <f t="shared" si="222"/>
        <v>85</v>
      </c>
      <c r="R565">
        <f t="shared" si="223"/>
        <v>1</v>
      </c>
      <c r="S565">
        <f t="shared" si="224"/>
        <v>2</v>
      </c>
      <c r="T565">
        <f t="shared" si="225"/>
        <v>33</v>
      </c>
      <c r="U565" s="2">
        <f t="shared" si="207"/>
        <v>822</v>
      </c>
      <c r="W565" s="3">
        <f t="shared" si="215"/>
        <v>0.20316301703163017</v>
      </c>
      <c r="X565" s="3">
        <f t="shared" si="226"/>
        <v>1.9464720194647202E-2</v>
      </c>
      <c r="Y565" s="3">
        <f t="shared" si="227"/>
        <v>0.63017031630170317</v>
      </c>
      <c r="Z565" s="3">
        <f t="shared" si="228"/>
        <v>0.10340632603406326</v>
      </c>
      <c r="AA565" s="3">
        <f t="shared" si="229"/>
        <v>1.2165450121654502E-3</v>
      </c>
      <c r="AB565" s="3">
        <f t="shared" si="230"/>
        <v>2.4330900243309003E-3</v>
      </c>
      <c r="AC565" s="3">
        <f t="shared" si="231"/>
        <v>4.0145985401459854E-2</v>
      </c>
      <c r="AE565" s="3">
        <f t="shared" si="216"/>
        <v>8.6065461498883739E-3</v>
      </c>
      <c r="AF565" s="3">
        <f t="shared" si="208"/>
        <v>4.0304431468857508E-3</v>
      </c>
      <c r="AG565" s="3">
        <f t="shared" si="209"/>
        <v>1.0123427252787424E-2</v>
      </c>
      <c r="AH565" s="3">
        <f t="shared" si="210"/>
        <v>2.6235379274700877E-3</v>
      </c>
      <c r="AI565" s="3">
        <f t="shared" si="211"/>
        <v>1.3283117485718956E-7</v>
      </c>
      <c r="AJ565" s="3">
        <f t="shared" si="212"/>
        <v>3.7416635832907679E-7</v>
      </c>
      <c r="AK565" s="3">
        <f t="shared" si="213"/>
        <v>4.4458608792694319E-4</v>
      </c>
      <c r="AL565" s="3">
        <f t="shared" si="217"/>
        <v>2.5829047562491769E-2</v>
      </c>
      <c r="AM565" s="3">
        <f t="shared" si="218"/>
        <v>0.16071417971819341</v>
      </c>
      <c r="AO565" s="4">
        <f t="shared" si="219"/>
        <v>83.928582028180656</v>
      </c>
    </row>
    <row r="566" spans="1:41" x14ac:dyDescent="0.25">
      <c r="A566" t="s">
        <v>2268</v>
      </c>
      <c r="B566">
        <v>428</v>
      </c>
      <c r="C566">
        <v>18</v>
      </c>
      <c r="D566">
        <v>23.7</v>
      </c>
      <c r="E566" s="1">
        <v>0.93</v>
      </c>
      <c r="F566" t="s">
        <v>262</v>
      </c>
      <c r="G566" t="s">
        <v>2269</v>
      </c>
      <c r="H566" t="s">
        <v>2270</v>
      </c>
      <c r="I566" t="s">
        <v>176</v>
      </c>
      <c r="J566" t="s">
        <v>176</v>
      </c>
      <c r="K566" t="s">
        <v>22</v>
      </c>
      <c r="L566" t="s">
        <v>353</v>
      </c>
      <c r="N566">
        <f t="shared" si="214"/>
        <v>5</v>
      </c>
      <c r="O566">
        <f t="shared" si="220"/>
        <v>161</v>
      </c>
      <c r="P566">
        <f t="shared" si="221"/>
        <v>249</v>
      </c>
      <c r="Q566">
        <f t="shared" si="222"/>
        <v>2</v>
      </c>
      <c r="R566">
        <f t="shared" si="223"/>
        <v>2</v>
      </c>
      <c r="S566">
        <f t="shared" si="224"/>
        <v>0</v>
      </c>
      <c r="T566">
        <f t="shared" si="225"/>
        <v>9</v>
      </c>
      <c r="U566" s="2">
        <f t="shared" si="207"/>
        <v>428</v>
      </c>
      <c r="W566" s="3">
        <f t="shared" si="215"/>
        <v>1.1682242990654205E-2</v>
      </c>
      <c r="X566" s="3">
        <f t="shared" si="226"/>
        <v>0.37616822429906543</v>
      </c>
      <c r="Y566" s="3">
        <f t="shared" si="227"/>
        <v>0.58177570093457942</v>
      </c>
      <c r="Z566" s="3">
        <f t="shared" si="228"/>
        <v>4.6728971962616819E-3</v>
      </c>
      <c r="AA566" s="3">
        <f t="shared" si="229"/>
        <v>4.6728971962616819E-3</v>
      </c>
      <c r="AB566" s="3">
        <f t="shared" si="230"/>
        <v>0</v>
      </c>
      <c r="AC566" s="3">
        <f t="shared" si="231"/>
        <v>2.1028037383177569E-2</v>
      </c>
      <c r="AE566" s="3">
        <f t="shared" si="216"/>
        <v>9.7435261680725183E-3</v>
      </c>
      <c r="AF566" s="3">
        <f t="shared" si="208"/>
        <v>8.5976638880244746E-2</v>
      </c>
      <c r="AG566" s="3">
        <f t="shared" si="209"/>
        <v>2.2203938081398228E-2</v>
      </c>
      <c r="AH566" s="3">
        <f t="shared" si="210"/>
        <v>2.2574799769953784E-3</v>
      </c>
      <c r="AI566" s="3">
        <f t="shared" si="211"/>
        <v>9.5597965717640888E-6</v>
      </c>
      <c r="AJ566" s="3">
        <f t="shared" si="212"/>
        <v>9.270693869660948E-6</v>
      </c>
      <c r="AK566" s="3">
        <f t="shared" si="213"/>
        <v>3.8701203748752595E-6</v>
      </c>
      <c r="AL566" s="3">
        <f t="shared" si="217"/>
        <v>0.12020428371752717</v>
      </c>
      <c r="AM566" s="3">
        <f t="shared" si="218"/>
        <v>0.34670489427974216</v>
      </c>
      <c r="AO566" s="4">
        <f t="shared" si="219"/>
        <v>65.329510572025782</v>
      </c>
    </row>
    <row r="567" spans="1:41" x14ac:dyDescent="0.25">
      <c r="A567" t="s">
        <v>2271</v>
      </c>
      <c r="B567">
        <v>480</v>
      </c>
      <c r="C567">
        <v>22</v>
      </c>
      <c r="D567">
        <v>21.8</v>
      </c>
      <c r="E567" s="1">
        <v>0.88</v>
      </c>
      <c r="F567" t="s">
        <v>276</v>
      </c>
      <c r="G567" t="s">
        <v>22</v>
      </c>
      <c r="H567" t="s">
        <v>2272</v>
      </c>
      <c r="I567" t="s">
        <v>82</v>
      </c>
      <c r="J567" t="s">
        <v>22</v>
      </c>
      <c r="K567" t="s">
        <v>20</v>
      </c>
      <c r="L567" t="s">
        <v>85</v>
      </c>
      <c r="N567">
        <f t="shared" si="214"/>
        <v>11</v>
      </c>
      <c r="O567">
        <f t="shared" si="220"/>
        <v>0</v>
      </c>
      <c r="P567">
        <f t="shared" si="221"/>
        <v>460</v>
      </c>
      <c r="Q567">
        <f t="shared" si="222"/>
        <v>3</v>
      </c>
      <c r="R567">
        <f t="shared" si="223"/>
        <v>0</v>
      </c>
      <c r="S567">
        <f t="shared" si="224"/>
        <v>1</v>
      </c>
      <c r="T567">
        <f t="shared" si="225"/>
        <v>5</v>
      </c>
      <c r="U567" s="2">
        <f t="shared" si="207"/>
        <v>480</v>
      </c>
      <c r="W567" s="3">
        <f t="shared" si="215"/>
        <v>2.2916666666666665E-2</v>
      </c>
      <c r="X567" s="3">
        <f t="shared" si="226"/>
        <v>0</v>
      </c>
      <c r="Y567" s="3">
        <f t="shared" si="227"/>
        <v>0.95833333333333337</v>
      </c>
      <c r="Z567" s="3">
        <f t="shared" si="228"/>
        <v>6.2500000000000003E-3</v>
      </c>
      <c r="AA567" s="3">
        <f t="shared" si="229"/>
        <v>0</v>
      </c>
      <c r="AB567" s="3">
        <f t="shared" si="230"/>
        <v>2.0833333333333333E-3</v>
      </c>
      <c r="AC567" s="3">
        <f t="shared" si="231"/>
        <v>1.0416666666666666E-2</v>
      </c>
      <c r="AE567" s="3">
        <f t="shared" si="216"/>
        <v>7.6518542197078834E-3</v>
      </c>
      <c r="AF567" s="3">
        <f t="shared" si="208"/>
        <v>6.8807840252619193E-3</v>
      </c>
      <c r="AG567" s="3">
        <f t="shared" si="209"/>
        <v>5.1777989175373657E-2</v>
      </c>
      <c r="AH567" s="3">
        <f t="shared" si="210"/>
        <v>2.1101016315596237E-3</v>
      </c>
      <c r="AI567" s="3">
        <f t="shared" si="211"/>
        <v>2.4995772096567872E-6</v>
      </c>
      <c r="AJ567" s="3">
        <f t="shared" si="212"/>
        <v>9.243824151714356E-7</v>
      </c>
      <c r="AK567" s="3">
        <f t="shared" si="213"/>
        <v>7.4720612874244061E-5</v>
      </c>
      <c r="AL567" s="3">
        <f t="shared" si="217"/>
        <v>6.8498873624402157E-2</v>
      </c>
      <c r="AM567" s="3">
        <f t="shared" si="218"/>
        <v>0.26172289472723276</v>
      </c>
      <c r="AO567" s="4">
        <f t="shared" si="219"/>
        <v>73.827710527276722</v>
      </c>
    </row>
    <row r="568" spans="1:41" x14ac:dyDescent="0.25">
      <c r="A568" t="s">
        <v>2273</v>
      </c>
      <c r="B568">
        <v>707</v>
      </c>
      <c r="C568">
        <v>30</v>
      </c>
      <c r="D568">
        <v>23.5</v>
      </c>
      <c r="E568" s="1">
        <v>0.91</v>
      </c>
      <c r="F568" t="s">
        <v>413</v>
      </c>
      <c r="G568" t="s">
        <v>2274</v>
      </c>
      <c r="H568" t="s">
        <v>2275</v>
      </c>
      <c r="I568" t="s">
        <v>64</v>
      </c>
      <c r="J568" t="s">
        <v>22</v>
      </c>
      <c r="K568" t="s">
        <v>22</v>
      </c>
      <c r="L568" t="s">
        <v>227</v>
      </c>
      <c r="N568">
        <f t="shared" si="214"/>
        <v>12</v>
      </c>
      <c r="O568">
        <f t="shared" si="220"/>
        <v>27</v>
      </c>
      <c r="P568">
        <f t="shared" si="221"/>
        <v>662</v>
      </c>
      <c r="Q568">
        <f t="shared" si="222"/>
        <v>1</v>
      </c>
      <c r="R568">
        <f t="shared" si="223"/>
        <v>0</v>
      </c>
      <c r="S568">
        <f t="shared" si="224"/>
        <v>0</v>
      </c>
      <c r="T568">
        <f t="shared" si="225"/>
        <v>5</v>
      </c>
      <c r="U568" s="2">
        <f t="shared" si="207"/>
        <v>707</v>
      </c>
      <c r="W568" s="3">
        <f t="shared" si="215"/>
        <v>1.6973125884016973E-2</v>
      </c>
      <c r="X568" s="3">
        <f t="shared" si="226"/>
        <v>3.818953323903819E-2</v>
      </c>
      <c r="Y568" s="3">
        <f t="shared" si="227"/>
        <v>0.93635077793493637</v>
      </c>
      <c r="Z568" s="3">
        <f t="shared" si="228"/>
        <v>1.4144271570014145E-3</v>
      </c>
      <c r="AA568" s="3">
        <f t="shared" si="229"/>
        <v>0</v>
      </c>
      <c r="AB568" s="3">
        <f t="shared" si="230"/>
        <v>0</v>
      </c>
      <c r="AC568" s="3">
        <f t="shared" si="231"/>
        <v>7.0721357850070717E-3</v>
      </c>
      <c r="AE568" s="3">
        <f t="shared" si="216"/>
        <v>8.7270009022711766E-3</v>
      </c>
      <c r="AF568" s="3">
        <f t="shared" si="208"/>
        <v>2.0035433764373283E-3</v>
      </c>
      <c r="AG568" s="3">
        <f t="shared" si="209"/>
        <v>4.2257058848501568E-2</v>
      </c>
      <c r="AH568" s="3">
        <f t="shared" si="210"/>
        <v>2.5777366218718858E-3</v>
      </c>
      <c r="AI568" s="3">
        <f t="shared" si="211"/>
        <v>2.4995772096567872E-6</v>
      </c>
      <c r="AJ568" s="3">
        <f t="shared" si="212"/>
        <v>9.270693869660948E-6</v>
      </c>
      <c r="AK568" s="3">
        <f t="shared" si="213"/>
        <v>1.4372747576915645E-4</v>
      </c>
      <c r="AL568" s="3">
        <f t="shared" si="217"/>
        <v>5.5720837495930431E-2</v>
      </c>
      <c r="AM568" s="3">
        <f t="shared" si="218"/>
        <v>0.23605261594807719</v>
      </c>
      <c r="AO568" s="4">
        <f t="shared" si="219"/>
        <v>76.394738405192285</v>
      </c>
    </row>
    <row r="569" spans="1:41" x14ac:dyDescent="0.25">
      <c r="A569" t="s">
        <v>2276</v>
      </c>
      <c r="B569">
        <v>333</v>
      </c>
      <c r="C569">
        <v>18</v>
      </c>
      <c r="D569">
        <v>18.5</v>
      </c>
      <c r="E569" s="1">
        <v>0.42</v>
      </c>
      <c r="F569" t="s">
        <v>2277</v>
      </c>
      <c r="G569" t="s">
        <v>2278</v>
      </c>
      <c r="H569" t="s">
        <v>2279</v>
      </c>
      <c r="I569" t="s">
        <v>2280</v>
      </c>
      <c r="J569" t="s">
        <v>22</v>
      </c>
      <c r="K569" t="s">
        <v>32</v>
      </c>
      <c r="L569" t="s">
        <v>246</v>
      </c>
      <c r="N569">
        <f t="shared" si="214"/>
        <v>139</v>
      </c>
      <c r="O569">
        <f t="shared" si="220"/>
        <v>60</v>
      </c>
      <c r="P569">
        <f t="shared" si="221"/>
        <v>103</v>
      </c>
      <c r="Q569">
        <f t="shared" si="222"/>
        <v>16</v>
      </c>
      <c r="R569">
        <f t="shared" si="223"/>
        <v>0</v>
      </c>
      <c r="S569">
        <f t="shared" si="224"/>
        <v>1</v>
      </c>
      <c r="T569">
        <f t="shared" si="225"/>
        <v>14</v>
      </c>
      <c r="U569" s="2">
        <f t="shared" si="207"/>
        <v>333</v>
      </c>
      <c r="W569" s="3">
        <f t="shared" si="215"/>
        <v>0.41741741741741739</v>
      </c>
      <c r="X569" s="3">
        <f t="shared" si="226"/>
        <v>0.18018018018018017</v>
      </c>
      <c r="Y569" s="3">
        <f t="shared" si="227"/>
        <v>0.30930930930930933</v>
      </c>
      <c r="Z569" s="3">
        <f t="shared" si="228"/>
        <v>4.8048048048048048E-2</v>
      </c>
      <c r="AA569" s="3">
        <f t="shared" si="229"/>
        <v>0</v>
      </c>
      <c r="AB569" s="3">
        <f t="shared" si="230"/>
        <v>3.003003003003003E-3</v>
      </c>
      <c r="AC569" s="3">
        <f t="shared" si="231"/>
        <v>4.2042042042042045E-2</v>
      </c>
      <c r="AE569" s="3">
        <f t="shared" si="216"/>
        <v>9.4264886753891081E-2</v>
      </c>
      <c r="AF569" s="3">
        <f t="shared" si="208"/>
        <v>9.4536123782272032E-3</v>
      </c>
      <c r="AG569" s="3">
        <f t="shared" si="209"/>
        <v>0.17764222984735353</v>
      </c>
      <c r="AH569" s="3">
        <f t="shared" si="210"/>
        <v>1.7121343410755478E-5</v>
      </c>
      <c r="AI569" s="3">
        <f t="shared" si="211"/>
        <v>2.4995772096567872E-6</v>
      </c>
      <c r="AJ569" s="3">
        <f t="shared" si="212"/>
        <v>1.745435771169593E-9</v>
      </c>
      <c r="AK569" s="3">
        <f t="shared" si="213"/>
        <v>5.2813862423428573E-4</v>
      </c>
      <c r="AL569" s="3">
        <f t="shared" si="217"/>
        <v>0.28190849026976234</v>
      </c>
      <c r="AM569" s="3">
        <f t="shared" si="218"/>
        <v>0.53095055350735099</v>
      </c>
      <c r="AO569" s="4">
        <f t="shared" si="219"/>
        <v>46.904944649264898</v>
      </c>
    </row>
    <row r="570" spans="1:41" x14ac:dyDescent="0.25">
      <c r="A570" t="s">
        <v>2281</v>
      </c>
      <c r="B570">
        <v>802</v>
      </c>
      <c r="C570">
        <v>33</v>
      </c>
      <c r="D570">
        <v>24.3</v>
      </c>
      <c r="E570" s="1">
        <v>0.96</v>
      </c>
      <c r="F570" t="s">
        <v>2282</v>
      </c>
      <c r="G570" t="s">
        <v>338</v>
      </c>
      <c r="H570" t="s">
        <v>2283</v>
      </c>
      <c r="I570" t="s">
        <v>64</v>
      </c>
      <c r="J570" t="s">
        <v>22</v>
      </c>
      <c r="K570" t="s">
        <v>22</v>
      </c>
      <c r="L570" t="s">
        <v>64</v>
      </c>
      <c r="N570">
        <f t="shared" si="214"/>
        <v>14</v>
      </c>
      <c r="O570">
        <f t="shared" si="220"/>
        <v>2</v>
      </c>
      <c r="P570">
        <f t="shared" si="221"/>
        <v>784</v>
      </c>
      <c r="Q570">
        <f t="shared" si="222"/>
        <v>1</v>
      </c>
      <c r="R570">
        <f t="shared" si="223"/>
        <v>0</v>
      </c>
      <c r="S570">
        <f t="shared" si="224"/>
        <v>0</v>
      </c>
      <c r="T570">
        <f t="shared" si="225"/>
        <v>1</v>
      </c>
      <c r="U570" s="2">
        <f t="shared" si="207"/>
        <v>802</v>
      </c>
      <c r="W570" s="3">
        <f t="shared" si="215"/>
        <v>1.7456359102244388E-2</v>
      </c>
      <c r="X570" s="3">
        <f t="shared" si="226"/>
        <v>2.4937655860349127E-3</v>
      </c>
      <c r="Y570" s="3">
        <f t="shared" si="227"/>
        <v>0.97755610972568574</v>
      </c>
      <c r="Z570" s="3">
        <f t="shared" si="228"/>
        <v>1.2468827930174563E-3</v>
      </c>
      <c r="AA570" s="3">
        <f t="shared" si="229"/>
        <v>0</v>
      </c>
      <c r="AB570" s="3">
        <f t="shared" si="230"/>
        <v>0</v>
      </c>
      <c r="AC570" s="3">
        <f t="shared" si="231"/>
        <v>1.2468827930174563E-3</v>
      </c>
      <c r="AE570" s="3">
        <f t="shared" si="216"/>
        <v>8.6369486506534913E-3</v>
      </c>
      <c r="AF570" s="3">
        <f t="shared" si="208"/>
        <v>6.4732847304110773E-3</v>
      </c>
      <c r="AG570" s="3">
        <f t="shared" si="209"/>
        <v>6.0895704240564272E-2</v>
      </c>
      <c r="AH570" s="3">
        <f t="shared" si="210"/>
        <v>2.5947776219898086E-3</v>
      </c>
      <c r="AI570" s="3">
        <f t="shared" si="211"/>
        <v>2.4995772096567872E-6</v>
      </c>
      <c r="AJ570" s="3">
        <f t="shared" si="212"/>
        <v>9.270693869660948E-6</v>
      </c>
      <c r="AK570" s="3">
        <f t="shared" si="213"/>
        <v>3.1733476379667565E-4</v>
      </c>
      <c r="AL570" s="3">
        <f t="shared" si="217"/>
        <v>7.8929820278494656E-2</v>
      </c>
      <c r="AM570" s="3">
        <f t="shared" si="218"/>
        <v>0.28094451459050535</v>
      </c>
      <c r="AO570" s="4">
        <f t="shared" si="219"/>
        <v>71.905548540949468</v>
      </c>
    </row>
    <row r="571" spans="1:41" x14ac:dyDescent="0.25">
      <c r="A571" t="s">
        <v>2284</v>
      </c>
      <c r="B571">
        <v>698</v>
      </c>
      <c r="C571">
        <v>30</v>
      </c>
      <c r="D571">
        <v>23.2</v>
      </c>
      <c r="E571" s="1">
        <v>7.0000000000000007E-2</v>
      </c>
      <c r="F571" t="s">
        <v>2285</v>
      </c>
      <c r="G571" t="s">
        <v>316</v>
      </c>
      <c r="H571" t="s">
        <v>2286</v>
      </c>
      <c r="I571" t="s">
        <v>2287</v>
      </c>
      <c r="J571" t="s">
        <v>64</v>
      </c>
      <c r="K571" t="s">
        <v>22</v>
      </c>
      <c r="L571" t="s">
        <v>2288</v>
      </c>
      <c r="N571">
        <f t="shared" si="214"/>
        <v>542</v>
      </c>
      <c r="O571">
        <f t="shared" si="220"/>
        <v>18</v>
      </c>
      <c r="P571">
        <f t="shared" si="221"/>
        <v>31</v>
      </c>
      <c r="Q571">
        <f t="shared" si="222"/>
        <v>86</v>
      </c>
      <c r="R571">
        <f t="shared" si="223"/>
        <v>1</v>
      </c>
      <c r="S571">
        <f t="shared" si="224"/>
        <v>0</v>
      </c>
      <c r="T571">
        <f t="shared" si="225"/>
        <v>20</v>
      </c>
      <c r="U571" s="2">
        <f t="shared" si="207"/>
        <v>698</v>
      </c>
      <c r="W571" s="3">
        <f t="shared" si="215"/>
        <v>0.77650429799426934</v>
      </c>
      <c r="X571" s="3">
        <f t="shared" si="226"/>
        <v>2.5787965616045846E-2</v>
      </c>
      <c r="Y571" s="3">
        <f t="shared" si="227"/>
        <v>4.4412607449856735E-2</v>
      </c>
      <c r="Z571" s="3">
        <f t="shared" si="228"/>
        <v>0.12320916905444126</v>
      </c>
      <c r="AA571" s="3">
        <f t="shared" si="229"/>
        <v>1.4326647564469914E-3</v>
      </c>
      <c r="AB571" s="3">
        <f t="shared" si="230"/>
        <v>0</v>
      </c>
      <c r="AC571" s="3">
        <f t="shared" si="231"/>
        <v>2.865329512893983E-2</v>
      </c>
      <c r="AE571" s="3">
        <f t="shared" si="216"/>
        <v>0.44370620061328797</v>
      </c>
      <c r="AF571" s="3">
        <f t="shared" si="208"/>
        <v>3.2675543552143742E-3</v>
      </c>
      <c r="AG571" s="3">
        <f t="shared" si="209"/>
        <v>0.47110782991272143</v>
      </c>
      <c r="AH571" s="3">
        <f t="shared" si="210"/>
        <v>5.044312906548571E-3</v>
      </c>
      <c r="AI571" s="3">
        <f t="shared" si="211"/>
        <v>2.2004865353451994E-8</v>
      </c>
      <c r="AJ571" s="3">
        <f t="shared" si="212"/>
        <v>9.270693869660948E-6</v>
      </c>
      <c r="AK571" s="3">
        <f t="shared" si="213"/>
        <v>9.2016437989860087E-5</v>
      </c>
      <c r="AL571" s="3">
        <f t="shared" si="217"/>
        <v>0.92322720692449733</v>
      </c>
      <c r="AM571" s="3">
        <f t="shared" si="218"/>
        <v>0.9608471298414214</v>
      </c>
      <c r="AO571" s="4">
        <f t="shared" si="219"/>
        <v>3.9152870158578565</v>
      </c>
    </row>
    <row r="572" spans="1:41" x14ac:dyDescent="0.25">
      <c r="A572" t="s">
        <v>2289</v>
      </c>
      <c r="B572">
        <v>214</v>
      </c>
      <c r="C572">
        <v>10</v>
      </c>
      <c r="D572">
        <v>21.4</v>
      </c>
      <c r="E572" s="1">
        <v>0.96</v>
      </c>
      <c r="F572" t="s">
        <v>122</v>
      </c>
      <c r="G572" t="s">
        <v>2290</v>
      </c>
      <c r="H572" t="s">
        <v>2291</v>
      </c>
      <c r="I572" t="s">
        <v>22</v>
      </c>
      <c r="J572" t="s">
        <v>22</v>
      </c>
      <c r="K572" t="s">
        <v>296</v>
      </c>
      <c r="L572" t="s">
        <v>296</v>
      </c>
      <c r="N572">
        <f t="shared" si="214"/>
        <v>2</v>
      </c>
      <c r="O572">
        <f t="shared" si="220"/>
        <v>44</v>
      </c>
      <c r="P572">
        <f t="shared" si="221"/>
        <v>166</v>
      </c>
      <c r="Q572">
        <f t="shared" si="222"/>
        <v>0</v>
      </c>
      <c r="R572">
        <f t="shared" si="223"/>
        <v>0</v>
      </c>
      <c r="S572">
        <f t="shared" si="224"/>
        <v>1</v>
      </c>
      <c r="T572">
        <f t="shared" si="225"/>
        <v>1</v>
      </c>
      <c r="U572" s="2">
        <f t="shared" si="207"/>
        <v>214</v>
      </c>
      <c r="W572" s="3">
        <f t="shared" si="215"/>
        <v>9.3457943925233638E-3</v>
      </c>
      <c r="X572" s="3">
        <f t="shared" si="226"/>
        <v>0.20560747663551401</v>
      </c>
      <c r="Y572" s="3">
        <f t="shared" si="227"/>
        <v>0.77570093457943923</v>
      </c>
      <c r="Z572" s="3">
        <f t="shared" si="228"/>
        <v>0</v>
      </c>
      <c r="AA572" s="3">
        <f t="shared" si="229"/>
        <v>0</v>
      </c>
      <c r="AB572" s="3">
        <f t="shared" si="230"/>
        <v>4.6728971962616819E-3</v>
      </c>
      <c r="AC572" s="3">
        <f t="shared" si="231"/>
        <v>4.6728971962616819E-3</v>
      </c>
      <c r="AE572" s="3">
        <f t="shared" si="216"/>
        <v>1.0210243577530835E-2</v>
      </c>
      <c r="AF572" s="3">
        <f t="shared" si="208"/>
        <v>1.5044736024461974E-2</v>
      </c>
      <c r="AG572" s="3">
        <f t="shared" si="209"/>
        <v>2.0173908788254777E-3</v>
      </c>
      <c r="AH572" s="3">
        <f t="shared" si="210"/>
        <v>2.7233621635409178E-3</v>
      </c>
      <c r="AI572" s="3">
        <f t="shared" si="211"/>
        <v>2.4995772096567872E-6</v>
      </c>
      <c r="AJ572" s="3">
        <f t="shared" si="212"/>
        <v>2.6507609947702137E-6</v>
      </c>
      <c r="AK572" s="3">
        <f t="shared" si="213"/>
        <v>2.0701103434627233E-4</v>
      </c>
      <c r="AL572" s="3">
        <f t="shared" si="217"/>
        <v>3.0207894016909903E-2</v>
      </c>
      <c r="AM572" s="3">
        <f t="shared" si="218"/>
        <v>0.17380418296724018</v>
      </c>
      <c r="AO572" s="4">
        <f t="shared" si="219"/>
        <v>82.619581703275983</v>
      </c>
    </row>
    <row r="573" spans="1:41" x14ac:dyDescent="0.25">
      <c r="A573" t="s">
        <v>2292</v>
      </c>
      <c r="B573">
        <v>392</v>
      </c>
      <c r="C573">
        <v>16</v>
      </c>
      <c r="D573">
        <v>24.5</v>
      </c>
      <c r="E573" s="1">
        <v>0.89</v>
      </c>
      <c r="F573" t="s">
        <v>22</v>
      </c>
      <c r="G573" t="s">
        <v>2293</v>
      </c>
      <c r="H573" t="s">
        <v>2294</v>
      </c>
      <c r="I573" t="s">
        <v>22</v>
      </c>
      <c r="J573" t="s">
        <v>143</v>
      </c>
      <c r="K573" t="s">
        <v>22</v>
      </c>
      <c r="L573" t="s">
        <v>365</v>
      </c>
      <c r="N573">
        <f t="shared" si="214"/>
        <v>0</v>
      </c>
      <c r="O573">
        <f t="shared" si="220"/>
        <v>225</v>
      </c>
      <c r="P573">
        <f t="shared" si="221"/>
        <v>160</v>
      </c>
      <c r="Q573">
        <f t="shared" si="222"/>
        <v>0</v>
      </c>
      <c r="R573">
        <f t="shared" si="223"/>
        <v>3</v>
      </c>
      <c r="S573">
        <f t="shared" si="224"/>
        <v>0</v>
      </c>
      <c r="T573">
        <f t="shared" si="225"/>
        <v>4</v>
      </c>
      <c r="U573" s="2">
        <f t="shared" si="207"/>
        <v>392</v>
      </c>
      <c r="W573" s="3">
        <f t="shared" si="215"/>
        <v>0</v>
      </c>
      <c r="X573" s="3">
        <f t="shared" si="226"/>
        <v>0.57397959183673475</v>
      </c>
      <c r="Y573" s="3">
        <f t="shared" si="227"/>
        <v>0.40816326530612246</v>
      </c>
      <c r="Z573" s="3">
        <f t="shared" si="228"/>
        <v>0</v>
      </c>
      <c r="AA573" s="3">
        <f t="shared" si="229"/>
        <v>7.6530612244897957E-3</v>
      </c>
      <c r="AB573" s="3">
        <f t="shared" si="230"/>
        <v>0</v>
      </c>
      <c r="AC573" s="3">
        <f t="shared" si="231"/>
        <v>1.020408163265306E-2</v>
      </c>
      <c r="AE573" s="3">
        <f t="shared" si="216"/>
        <v>1.2186293056398257E-2</v>
      </c>
      <c r="AF573" s="3">
        <f t="shared" si="208"/>
        <v>0.24110957746528794</v>
      </c>
      <c r="AG573" s="3">
        <f t="shared" si="209"/>
        <v>0.10408514499609055</v>
      </c>
      <c r="AH573" s="3">
        <f t="shared" si="210"/>
        <v>2.7233621635409178E-3</v>
      </c>
      <c r="AI573" s="3">
        <f t="shared" si="211"/>
        <v>3.6869865258527271E-5</v>
      </c>
      <c r="AJ573" s="3">
        <f t="shared" si="212"/>
        <v>9.270693869660948E-6</v>
      </c>
      <c r="AK573" s="3">
        <f t="shared" si="213"/>
        <v>7.8441021497318482E-5</v>
      </c>
      <c r="AL573" s="3">
        <f t="shared" si="217"/>
        <v>0.36022895926194315</v>
      </c>
      <c r="AM573" s="3">
        <f t="shared" si="218"/>
        <v>0.6001907690575915</v>
      </c>
      <c r="AO573" s="4">
        <f t="shared" si="219"/>
        <v>39.98092309424085</v>
      </c>
    </row>
    <row r="574" spans="1:41" x14ac:dyDescent="0.25">
      <c r="A574" t="s">
        <v>2295</v>
      </c>
      <c r="B574">
        <v>464</v>
      </c>
      <c r="C574">
        <v>20</v>
      </c>
      <c r="D574">
        <v>23.2</v>
      </c>
      <c r="E574" s="1">
        <v>0.95</v>
      </c>
      <c r="F574" t="s">
        <v>2296</v>
      </c>
      <c r="G574" t="s">
        <v>2297</v>
      </c>
      <c r="H574" t="s">
        <v>2298</v>
      </c>
      <c r="I574" t="s">
        <v>22</v>
      </c>
      <c r="J574" t="s">
        <v>82</v>
      </c>
      <c r="K574" t="s">
        <v>20</v>
      </c>
      <c r="L574" t="s">
        <v>82</v>
      </c>
      <c r="N574">
        <f t="shared" si="214"/>
        <v>49</v>
      </c>
      <c r="O574">
        <f t="shared" si="220"/>
        <v>69</v>
      </c>
      <c r="P574">
        <f t="shared" si="221"/>
        <v>339</v>
      </c>
      <c r="Q574">
        <f t="shared" si="222"/>
        <v>0</v>
      </c>
      <c r="R574">
        <f t="shared" si="223"/>
        <v>3</v>
      </c>
      <c r="S574">
        <f t="shared" si="224"/>
        <v>1</v>
      </c>
      <c r="T574">
        <f t="shared" si="225"/>
        <v>3</v>
      </c>
      <c r="U574" s="2">
        <f t="shared" si="207"/>
        <v>464</v>
      </c>
      <c r="W574" s="3">
        <f t="shared" si="215"/>
        <v>0.10560344827586207</v>
      </c>
      <c r="X574" s="3">
        <f t="shared" si="226"/>
        <v>0.14870689655172414</v>
      </c>
      <c r="Y574" s="3">
        <f t="shared" si="227"/>
        <v>0.7306034482758621</v>
      </c>
      <c r="Z574" s="3">
        <f t="shared" si="228"/>
        <v>0</v>
      </c>
      <c r="AA574" s="3">
        <f t="shared" si="229"/>
        <v>6.4655172413793103E-3</v>
      </c>
      <c r="AB574" s="3">
        <f t="shared" si="230"/>
        <v>2.1551724137931034E-3</v>
      </c>
      <c r="AC574" s="3">
        <f t="shared" si="231"/>
        <v>6.4655172413793103E-3</v>
      </c>
      <c r="AE574" s="3">
        <f t="shared" si="216"/>
        <v>2.2925863686412389E-5</v>
      </c>
      <c r="AF574" s="3">
        <f t="shared" si="208"/>
        <v>4.3239048170821553E-3</v>
      </c>
      <c r="AG574" s="3">
        <f t="shared" si="209"/>
        <v>3.3164658927471196E-8</v>
      </c>
      <c r="AH574" s="3">
        <f t="shared" si="210"/>
        <v>2.7233621635409178E-3</v>
      </c>
      <c r="AI574" s="3">
        <f t="shared" si="211"/>
        <v>2.3858458601522677E-5</v>
      </c>
      <c r="AJ574" s="3">
        <f t="shared" si="212"/>
        <v>7.9140417635233634E-7</v>
      </c>
      <c r="AK574" s="3">
        <f t="shared" si="213"/>
        <v>1.5864052382840148E-4</v>
      </c>
      <c r="AL574" s="3">
        <f t="shared" si="217"/>
        <v>7.2535163955746891E-3</v>
      </c>
      <c r="AM574" s="3">
        <f t="shared" si="218"/>
        <v>8.5167578312258532E-2</v>
      </c>
      <c r="AO574" s="4">
        <f t="shared" si="219"/>
        <v>91.483242168774154</v>
      </c>
    </row>
    <row r="575" spans="1:41" x14ac:dyDescent="0.25">
      <c r="A575" t="s">
        <v>2299</v>
      </c>
      <c r="B575">
        <v>810</v>
      </c>
      <c r="C575">
        <v>31</v>
      </c>
      <c r="D575">
        <v>26.1</v>
      </c>
      <c r="E575" s="1">
        <v>0.12</v>
      </c>
      <c r="F575" t="s">
        <v>2300</v>
      </c>
      <c r="G575" t="s">
        <v>2301</v>
      </c>
      <c r="H575" t="s">
        <v>2302</v>
      </c>
      <c r="I575" t="s">
        <v>2303</v>
      </c>
      <c r="J575" t="s">
        <v>22</v>
      </c>
      <c r="K575" t="s">
        <v>338</v>
      </c>
      <c r="L575" t="s">
        <v>2304</v>
      </c>
      <c r="N575">
        <f t="shared" si="214"/>
        <v>340</v>
      </c>
      <c r="O575">
        <f t="shared" si="220"/>
        <v>23</v>
      </c>
      <c r="P575">
        <f t="shared" si="221"/>
        <v>116</v>
      </c>
      <c r="Q575">
        <f t="shared" si="222"/>
        <v>286</v>
      </c>
      <c r="R575">
        <f t="shared" si="223"/>
        <v>0</v>
      </c>
      <c r="S575">
        <f t="shared" si="224"/>
        <v>2</v>
      </c>
      <c r="T575">
        <f t="shared" si="225"/>
        <v>43</v>
      </c>
      <c r="U575" s="2">
        <f t="shared" si="207"/>
        <v>810</v>
      </c>
      <c r="W575" s="3">
        <f t="shared" si="215"/>
        <v>0.41975308641975306</v>
      </c>
      <c r="X575" s="3">
        <f t="shared" si="226"/>
        <v>2.8395061728395062E-2</v>
      </c>
      <c r="Y575" s="3">
        <f t="shared" si="227"/>
        <v>0.14320987654320988</v>
      </c>
      <c r="Z575" s="3">
        <f t="shared" si="228"/>
        <v>0.35308641975308641</v>
      </c>
      <c r="AA575" s="3">
        <f t="shared" si="229"/>
        <v>0</v>
      </c>
      <c r="AB575" s="3">
        <f t="shared" si="230"/>
        <v>2.4691358024691358E-3</v>
      </c>
      <c r="AC575" s="3">
        <f t="shared" si="231"/>
        <v>5.3086419753086422E-2</v>
      </c>
      <c r="AE575" s="3">
        <f t="shared" si="216"/>
        <v>9.5704563733017112E-2</v>
      </c>
      <c r="AF575" s="3">
        <f t="shared" si="208"/>
        <v>2.9762949078112532E-3</v>
      </c>
      <c r="AG575" s="3">
        <f t="shared" si="209"/>
        <v>0.34524518372150337</v>
      </c>
      <c r="AH575" s="3">
        <f t="shared" si="210"/>
        <v>9.0541157356033145E-2</v>
      </c>
      <c r="AI575" s="3">
        <f t="shared" si="211"/>
        <v>2.4995772096567872E-6</v>
      </c>
      <c r="AJ575" s="3">
        <f t="shared" si="212"/>
        <v>3.3136787208276665E-7</v>
      </c>
      <c r="AK575" s="3">
        <f t="shared" si="213"/>
        <v>1.1577444851344812E-3</v>
      </c>
      <c r="AL575" s="3">
        <f t="shared" si="217"/>
        <v>0.53562777514858106</v>
      </c>
      <c r="AM575" s="3">
        <f t="shared" si="218"/>
        <v>0.73186595435816049</v>
      </c>
      <c r="AO575" s="4">
        <f t="shared" si="219"/>
        <v>26.813404564183955</v>
      </c>
    </row>
    <row r="576" spans="1:41" x14ac:dyDescent="0.25">
      <c r="A576" t="s">
        <v>2305</v>
      </c>
      <c r="B576">
        <v>750</v>
      </c>
      <c r="C576">
        <v>30</v>
      </c>
      <c r="D576">
        <v>25</v>
      </c>
      <c r="E576" s="1">
        <v>0.92</v>
      </c>
      <c r="F576" t="s">
        <v>481</v>
      </c>
      <c r="G576" t="s">
        <v>2306</v>
      </c>
      <c r="H576" t="s">
        <v>2307</v>
      </c>
      <c r="I576" t="s">
        <v>64</v>
      </c>
      <c r="J576" t="s">
        <v>22</v>
      </c>
      <c r="K576" t="s">
        <v>227</v>
      </c>
      <c r="L576" t="s">
        <v>51</v>
      </c>
      <c r="N576">
        <f t="shared" si="214"/>
        <v>13</v>
      </c>
      <c r="O576">
        <f t="shared" si="220"/>
        <v>200</v>
      </c>
      <c r="P576">
        <f t="shared" si="221"/>
        <v>524</v>
      </c>
      <c r="Q576">
        <f t="shared" si="222"/>
        <v>1</v>
      </c>
      <c r="R576">
        <f t="shared" si="223"/>
        <v>0</v>
      </c>
      <c r="S576">
        <f t="shared" si="224"/>
        <v>5</v>
      </c>
      <c r="T576">
        <f t="shared" si="225"/>
        <v>7</v>
      </c>
      <c r="U576" s="2">
        <f t="shared" si="207"/>
        <v>750</v>
      </c>
      <c r="W576" s="3">
        <f t="shared" si="215"/>
        <v>1.7333333333333333E-2</v>
      </c>
      <c r="X576" s="3">
        <f t="shared" si="226"/>
        <v>0.26666666666666666</v>
      </c>
      <c r="Y576" s="3">
        <f t="shared" si="227"/>
        <v>0.69866666666666666</v>
      </c>
      <c r="Z576" s="3">
        <f t="shared" si="228"/>
        <v>1.3333333333333333E-3</v>
      </c>
      <c r="AA576" s="3">
        <f t="shared" si="229"/>
        <v>0</v>
      </c>
      <c r="AB576" s="3">
        <f t="shared" si="230"/>
        <v>6.6666666666666671E-3</v>
      </c>
      <c r="AC576" s="3">
        <f t="shared" si="231"/>
        <v>9.3333333333333341E-3</v>
      </c>
      <c r="AE576" s="3">
        <f t="shared" si="216"/>
        <v>8.659830631232851E-3</v>
      </c>
      <c r="AF576" s="3">
        <f t="shared" si="208"/>
        <v>3.3751633050713603E-2</v>
      </c>
      <c r="AG576" s="3">
        <f t="shared" si="209"/>
        <v>1.0316233052294224E-3</v>
      </c>
      <c r="AH576" s="3">
        <f t="shared" si="210"/>
        <v>2.5859776944960194E-3</v>
      </c>
      <c r="AI576" s="3">
        <f t="shared" si="211"/>
        <v>2.4995772096567872E-6</v>
      </c>
      <c r="AJ576" s="3">
        <f t="shared" si="212"/>
        <v>1.3118052770850068E-5</v>
      </c>
      <c r="AK576" s="3">
        <f t="shared" si="213"/>
        <v>9.4623125875027664E-5</v>
      </c>
      <c r="AL576" s="3">
        <f t="shared" si="217"/>
        <v>4.6139305437527429E-2</v>
      </c>
      <c r="AM576" s="3">
        <f t="shared" si="218"/>
        <v>0.21480061787045079</v>
      </c>
      <c r="AO576" s="4">
        <f t="shared" si="219"/>
        <v>78.519938212954912</v>
      </c>
    </row>
    <row r="577" spans="1:41" x14ac:dyDescent="0.25">
      <c r="A577" t="s">
        <v>2308</v>
      </c>
      <c r="B577">
        <v>387</v>
      </c>
      <c r="C577">
        <v>15</v>
      </c>
      <c r="D577">
        <v>25.8</v>
      </c>
      <c r="E577" s="1">
        <v>0.15</v>
      </c>
      <c r="F577" t="s">
        <v>2309</v>
      </c>
      <c r="G577" t="s">
        <v>1533</v>
      </c>
      <c r="H577" t="s">
        <v>2310</v>
      </c>
      <c r="I577" t="s">
        <v>2311</v>
      </c>
      <c r="J577" t="s">
        <v>365</v>
      </c>
      <c r="K577" t="s">
        <v>22</v>
      </c>
      <c r="L577" t="s">
        <v>388</v>
      </c>
      <c r="N577">
        <f t="shared" si="214"/>
        <v>256</v>
      </c>
      <c r="O577">
        <f t="shared" si="220"/>
        <v>30</v>
      </c>
      <c r="P577">
        <f t="shared" si="221"/>
        <v>54</v>
      </c>
      <c r="Q577">
        <f t="shared" si="222"/>
        <v>25</v>
      </c>
      <c r="R577">
        <f t="shared" si="223"/>
        <v>4</v>
      </c>
      <c r="S577">
        <f t="shared" si="224"/>
        <v>0</v>
      </c>
      <c r="T577">
        <f t="shared" si="225"/>
        <v>18</v>
      </c>
      <c r="U577" s="2">
        <f t="shared" si="207"/>
        <v>387</v>
      </c>
      <c r="W577" s="3">
        <f t="shared" si="215"/>
        <v>0.66149870801033595</v>
      </c>
      <c r="X577" s="3">
        <f t="shared" si="226"/>
        <v>7.7519379844961239E-2</v>
      </c>
      <c r="Y577" s="3">
        <f t="shared" si="227"/>
        <v>0.13953488372093023</v>
      </c>
      <c r="Z577" s="3">
        <f t="shared" si="228"/>
        <v>6.4599483204134361E-2</v>
      </c>
      <c r="AA577" s="3">
        <f t="shared" si="229"/>
        <v>1.0335917312661499E-2</v>
      </c>
      <c r="AB577" s="3">
        <f t="shared" si="230"/>
        <v>0</v>
      </c>
      <c r="AC577" s="3">
        <f t="shared" si="231"/>
        <v>4.6511627906976744E-2</v>
      </c>
      <c r="AE577" s="3">
        <f t="shared" si="216"/>
        <v>0.30371910587558065</v>
      </c>
      <c r="AF577" s="3">
        <f t="shared" si="208"/>
        <v>2.9496972838539171E-5</v>
      </c>
      <c r="AG577" s="3">
        <f t="shared" si="209"/>
        <v>0.34957736213182011</v>
      </c>
      <c r="AH577" s="3">
        <f t="shared" si="210"/>
        <v>1.5409847407885799E-4</v>
      </c>
      <c r="AI577" s="3">
        <f t="shared" si="211"/>
        <v>7.6648487389406437E-5</v>
      </c>
      <c r="AJ577" s="3">
        <f t="shared" si="212"/>
        <v>9.270693869660948E-6</v>
      </c>
      <c r="AK577" s="3">
        <f t="shared" si="213"/>
        <v>7.5354931263099244E-4</v>
      </c>
      <c r="AL577" s="3">
        <f t="shared" si="217"/>
        <v>0.65431953194820824</v>
      </c>
      <c r="AM577" s="3">
        <f t="shared" si="218"/>
        <v>0.80890019900368937</v>
      </c>
      <c r="AO577" s="4">
        <f t="shared" si="219"/>
        <v>19.109980099631059</v>
      </c>
    </row>
    <row r="578" spans="1:41" x14ac:dyDescent="0.25">
      <c r="A578" t="s">
        <v>2312</v>
      </c>
      <c r="B578">
        <v>740</v>
      </c>
      <c r="C578">
        <v>32</v>
      </c>
      <c r="D578">
        <v>23.1</v>
      </c>
      <c r="E578" s="1">
        <v>0.95</v>
      </c>
      <c r="F578" t="s">
        <v>797</v>
      </c>
      <c r="G578" t="s">
        <v>2313</v>
      </c>
      <c r="H578" t="s">
        <v>2314</v>
      </c>
      <c r="I578" t="s">
        <v>22</v>
      </c>
      <c r="J578" t="s">
        <v>65</v>
      </c>
      <c r="K578" t="s">
        <v>22</v>
      </c>
      <c r="L578" t="s">
        <v>70</v>
      </c>
      <c r="N578">
        <f t="shared" si="214"/>
        <v>11</v>
      </c>
      <c r="O578">
        <f t="shared" si="220"/>
        <v>41</v>
      </c>
      <c r="P578">
        <f t="shared" si="221"/>
        <v>683</v>
      </c>
      <c r="Q578">
        <f t="shared" si="222"/>
        <v>0</v>
      </c>
      <c r="R578">
        <f t="shared" si="223"/>
        <v>3</v>
      </c>
      <c r="S578">
        <f t="shared" si="224"/>
        <v>0</v>
      </c>
      <c r="T578">
        <f t="shared" si="225"/>
        <v>2</v>
      </c>
      <c r="U578" s="2">
        <f t="shared" si="207"/>
        <v>740</v>
      </c>
      <c r="W578" s="3">
        <f t="shared" si="215"/>
        <v>1.4864864864864866E-2</v>
      </c>
      <c r="X578" s="3">
        <f t="shared" si="226"/>
        <v>5.5405405405405408E-2</v>
      </c>
      <c r="Y578" s="3">
        <f t="shared" si="227"/>
        <v>0.92297297297297298</v>
      </c>
      <c r="Z578" s="3">
        <f t="shared" si="228"/>
        <v>0</v>
      </c>
      <c r="AA578" s="3">
        <f t="shared" si="229"/>
        <v>4.0540540540540543E-3</v>
      </c>
      <c r="AB578" s="3">
        <f t="shared" si="230"/>
        <v>0</v>
      </c>
      <c r="AC578" s="3">
        <f t="shared" si="231"/>
        <v>2.7027027027027029E-3</v>
      </c>
      <c r="AE578" s="3">
        <f t="shared" si="216"/>
        <v>9.125346486896637E-3</v>
      </c>
      <c r="AF578" s="3">
        <f t="shared" si="208"/>
        <v>7.5873176303419617E-4</v>
      </c>
      <c r="AG578" s="3">
        <f t="shared" si="209"/>
        <v>3.6936001727554742E-2</v>
      </c>
      <c r="AH578" s="3">
        <f t="shared" si="210"/>
        <v>2.7233621635409178E-3</v>
      </c>
      <c r="AI578" s="3">
        <f t="shared" si="211"/>
        <v>6.1159709986432805E-6</v>
      </c>
      <c r="AJ578" s="3">
        <f t="shared" si="212"/>
        <v>9.270693869660948E-6</v>
      </c>
      <c r="AK578" s="3">
        <f t="shared" si="213"/>
        <v>2.6758653684531754E-4</v>
      </c>
      <c r="AL578" s="3">
        <f t="shared" si="217"/>
        <v>4.982641534274012E-2</v>
      </c>
      <c r="AM578" s="3">
        <f t="shared" si="218"/>
        <v>0.22321831318854671</v>
      </c>
      <c r="AO578" s="4">
        <f t="shared" si="219"/>
        <v>77.678168681145337</v>
      </c>
    </row>
    <row r="579" spans="1:41" x14ac:dyDescent="0.25">
      <c r="A579" t="s">
        <v>2315</v>
      </c>
      <c r="B579">
        <v>585</v>
      </c>
      <c r="C579">
        <v>24</v>
      </c>
      <c r="D579">
        <v>24.3</v>
      </c>
      <c r="E579" s="1">
        <v>0.9</v>
      </c>
      <c r="F579" t="s">
        <v>1085</v>
      </c>
      <c r="G579" t="s">
        <v>2316</v>
      </c>
      <c r="H579" t="s">
        <v>2317</v>
      </c>
      <c r="I579" t="s">
        <v>22</v>
      </c>
      <c r="J579" t="s">
        <v>22</v>
      </c>
      <c r="K579" t="s">
        <v>70</v>
      </c>
      <c r="L579" t="s">
        <v>243</v>
      </c>
      <c r="N579">
        <f t="shared" si="214"/>
        <v>10</v>
      </c>
      <c r="O579">
        <f t="shared" si="220"/>
        <v>178</v>
      </c>
      <c r="P579">
        <f t="shared" si="221"/>
        <v>391</v>
      </c>
      <c r="Q579">
        <f t="shared" si="222"/>
        <v>0</v>
      </c>
      <c r="R579">
        <f t="shared" si="223"/>
        <v>0</v>
      </c>
      <c r="S579">
        <f t="shared" si="224"/>
        <v>2</v>
      </c>
      <c r="T579">
        <f t="shared" si="225"/>
        <v>4</v>
      </c>
      <c r="U579" s="2">
        <f t="shared" si="207"/>
        <v>585</v>
      </c>
      <c r="W579" s="3">
        <f t="shared" si="215"/>
        <v>1.7094017094017096E-2</v>
      </c>
      <c r="X579" s="3">
        <f t="shared" si="226"/>
        <v>0.30427350427350425</v>
      </c>
      <c r="Y579" s="3">
        <f t="shared" si="227"/>
        <v>0.66837606837606833</v>
      </c>
      <c r="Z579" s="3">
        <f t="shared" si="228"/>
        <v>0</v>
      </c>
      <c r="AA579" s="3">
        <f t="shared" si="229"/>
        <v>0</v>
      </c>
      <c r="AB579" s="3">
        <f t="shared" si="230"/>
        <v>3.4188034188034188E-3</v>
      </c>
      <c r="AC579" s="3">
        <f t="shared" si="231"/>
        <v>6.8376068376068376E-3</v>
      </c>
      <c r="AE579" s="3">
        <f t="shared" si="216"/>
        <v>8.7044285856748334E-3</v>
      </c>
      <c r="AF579" s="3">
        <f t="shared" si="208"/>
        <v>4.8983876022708227E-2</v>
      </c>
      <c r="AG579" s="3">
        <f t="shared" si="209"/>
        <v>3.8949446375125952E-3</v>
      </c>
      <c r="AH579" s="3">
        <f t="shared" si="210"/>
        <v>2.7233621635409178E-3</v>
      </c>
      <c r="AI579" s="3">
        <f t="shared" si="211"/>
        <v>2.4995772096567872E-6</v>
      </c>
      <c r="AJ579" s="3">
        <f t="shared" si="212"/>
        <v>1.3989245877246807E-7</v>
      </c>
      <c r="AK579" s="3">
        <f t="shared" si="213"/>
        <v>1.494058455764458E-4</v>
      </c>
      <c r="AL579" s="3">
        <f t="shared" si="217"/>
        <v>6.4458656724681457E-2</v>
      </c>
      <c r="AM579" s="3">
        <f t="shared" si="218"/>
        <v>0.25388709444294616</v>
      </c>
      <c r="AO579" s="4">
        <f t="shared" si="219"/>
        <v>74.611290555705381</v>
      </c>
    </row>
    <row r="580" spans="1:41" x14ac:dyDescent="0.25">
      <c r="A580" t="s">
        <v>2318</v>
      </c>
      <c r="B580">
        <v>354</v>
      </c>
      <c r="C580">
        <v>16</v>
      </c>
      <c r="D580">
        <v>22.1</v>
      </c>
      <c r="E580" s="1">
        <v>0.84</v>
      </c>
      <c r="F580" t="s">
        <v>2319</v>
      </c>
      <c r="G580" t="s">
        <v>2320</v>
      </c>
      <c r="H580" t="s">
        <v>2321</v>
      </c>
      <c r="I580" t="s">
        <v>575</v>
      </c>
      <c r="J580" t="s">
        <v>32</v>
      </c>
      <c r="K580" t="s">
        <v>22</v>
      </c>
      <c r="L580" t="s">
        <v>145</v>
      </c>
      <c r="N580">
        <f t="shared" si="214"/>
        <v>37</v>
      </c>
      <c r="O580">
        <f t="shared" si="220"/>
        <v>54</v>
      </c>
      <c r="P580">
        <f t="shared" si="221"/>
        <v>251</v>
      </c>
      <c r="Q580">
        <f t="shared" si="222"/>
        <v>7</v>
      </c>
      <c r="R580">
        <f t="shared" si="223"/>
        <v>1</v>
      </c>
      <c r="S580">
        <f t="shared" si="224"/>
        <v>0</v>
      </c>
      <c r="T580">
        <f t="shared" si="225"/>
        <v>4</v>
      </c>
      <c r="U580" s="2">
        <f t="shared" si="207"/>
        <v>354</v>
      </c>
      <c r="W580" s="3">
        <f t="shared" si="215"/>
        <v>0.10451977401129943</v>
      </c>
      <c r="X580" s="3">
        <f t="shared" si="226"/>
        <v>0.15254237288135594</v>
      </c>
      <c r="Y580" s="3">
        <f t="shared" si="227"/>
        <v>0.70903954802259883</v>
      </c>
      <c r="Z580" s="3">
        <f t="shared" si="228"/>
        <v>1.977401129943503E-2</v>
      </c>
      <c r="AA580" s="3">
        <f t="shared" si="229"/>
        <v>2.8248587570621469E-3</v>
      </c>
      <c r="AB580" s="3">
        <f t="shared" si="230"/>
        <v>0</v>
      </c>
      <c r="AC580" s="3">
        <f t="shared" si="231"/>
        <v>1.1299435028248588E-2</v>
      </c>
      <c r="AE580" s="3">
        <f t="shared" si="216"/>
        <v>3.4477686507273374E-5</v>
      </c>
      <c r="AF580" s="3">
        <f t="shared" si="208"/>
        <v>4.8430299666381545E-3</v>
      </c>
      <c r="AG580" s="3">
        <f t="shared" si="209"/>
        <v>4.7288903439682105E-4</v>
      </c>
      <c r="AH580" s="3">
        <f t="shared" si="210"/>
        <v>1.0505268055663293E-3</v>
      </c>
      <c r="AI580" s="3">
        <f t="shared" si="211"/>
        <v>1.5471718545478251E-6</v>
      </c>
      <c r="AJ580" s="3">
        <f t="shared" si="212"/>
        <v>9.270693869660948E-6</v>
      </c>
      <c r="AK580" s="3">
        <f t="shared" si="213"/>
        <v>6.0238401744877384E-5</v>
      </c>
      <c r="AL580" s="3">
        <f t="shared" si="217"/>
        <v>6.4719797605776652E-3</v>
      </c>
      <c r="AM580" s="3">
        <f t="shared" si="218"/>
        <v>8.0448615653581412E-2</v>
      </c>
      <c r="AO580" s="4">
        <f t="shared" si="219"/>
        <v>91.955138434641853</v>
      </c>
    </row>
    <row r="581" spans="1:41" x14ac:dyDescent="0.25">
      <c r="A581" t="s">
        <v>2322</v>
      </c>
      <c r="B581">
        <v>363</v>
      </c>
      <c r="C581">
        <v>15</v>
      </c>
      <c r="D581">
        <v>24.2</v>
      </c>
      <c r="E581" s="1">
        <v>0.63</v>
      </c>
      <c r="F581" t="s">
        <v>2323</v>
      </c>
      <c r="G581" t="s">
        <v>2324</v>
      </c>
      <c r="H581" t="s">
        <v>2325</v>
      </c>
      <c r="I581" t="s">
        <v>2326</v>
      </c>
      <c r="J581" t="s">
        <v>22</v>
      </c>
      <c r="K581" t="s">
        <v>143</v>
      </c>
      <c r="L581" t="s">
        <v>2327</v>
      </c>
      <c r="N581">
        <f t="shared" si="214"/>
        <v>22</v>
      </c>
      <c r="O581">
        <f t="shared" si="220"/>
        <v>149</v>
      </c>
      <c r="P581">
        <f t="shared" si="221"/>
        <v>126</v>
      </c>
      <c r="Q581">
        <f t="shared" si="222"/>
        <v>36</v>
      </c>
      <c r="R581">
        <f t="shared" si="223"/>
        <v>0</v>
      </c>
      <c r="S581">
        <f t="shared" si="224"/>
        <v>3</v>
      </c>
      <c r="T581">
        <f t="shared" si="225"/>
        <v>27</v>
      </c>
      <c r="U581" s="2">
        <f t="shared" si="207"/>
        <v>363</v>
      </c>
      <c r="W581" s="3">
        <f t="shared" si="215"/>
        <v>6.0606060606060608E-2</v>
      </c>
      <c r="X581" s="3">
        <f t="shared" si="226"/>
        <v>0.41046831955922863</v>
      </c>
      <c r="Y581" s="3">
        <f t="shared" si="227"/>
        <v>0.34710743801652894</v>
      </c>
      <c r="Z581" s="3">
        <f t="shared" si="228"/>
        <v>9.9173553719008267E-2</v>
      </c>
      <c r="AA581" s="3">
        <f t="shared" si="229"/>
        <v>0</v>
      </c>
      <c r="AB581" s="3">
        <f t="shared" si="230"/>
        <v>8.2644628099173556E-3</v>
      </c>
      <c r="AC581" s="3">
        <f t="shared" si="231"/>
        <v>7.43801652892562E-2</v>
      </c>
      <c r="AE581" s="3">
        <f t="shared" si="216"/>
        <v>2.4785943881996575E-3</v>
      </c>
      <c r="AF581" s="3">
        <f t="shared" si="208"/>
        <v>0.10726792775518713</v>
      </c>
      <c r="AG581" s="3">
        <f t="shared" si="209"/>
        <v>0.14720890124422281</v>
      </c>
      <c r="AH581" s="3">
        <f t="shared" si="210"/>
        <v>2.2078450001030221E-3</v>
      </c>
      <c r="AI581" s="3">
        <f t="shared" si="211"/>
        <v>2.4995772096567872E-6</v>
      </c>
      <c r="AJ581" s="3">
        <f t="shared" si="212"/>
        <v>2.7245073856677949E-5</v>
      </c>
      <c r="AK581" s="3">
        <f t="shared" si="213"/>
        <v>3.0602349164030114E-3</v>
      </c>
      <c r="AL581" s="3">
        <f t="shared" si="217"/>
        <v>0.2622532479551819</v>
      </c>
      <c r="AM581" s="3">
        <f t="shared" si="218"/>
        <v>0.51210667634310525</v>
      </c>
      <c r="AO581" s="4">
        <f t="shared" si="219"/>
        <v>48.789332365689475</v>
      </c>
    </row>
    <row r="582" spans="1:41" x14ac:dyDescent="0.25">
      <c r="A582" t="s">
        <v>2328</v>
      </c>
      <c r="B582">
        <v>377</v>
      </c>
      <c r="C582">
        <v>18</v>
      </c>
      <c r="D582">
        <v>20.9</v>
      </c>
      <c r="E582" s="1">
        <v>0.8</v>
      </c>
      <c r="F582" t="s">
        <v>2329</v>
      </c>
      <c r="G582" t="s">
        <v>2330</v>
      </c>
      <c r="H582" t="s">
        <v>2331</v>
      </c>
      <c r="I582" t="s">
        <v>145</v>
      </c>
      <c r="J582" t="s">
        <v>32</v>
      </c>
      <c r="K582" t="s">
        <v>143</v>
      </c>
      <c r="L582" t="s">
        <v>220</v>
      </c>
      <c r="N582">
        <f t="shared" si="214"/>
        <v>34</v>
      </c>
      <c r="O582">
        <f t="shared" si="220"/>
        <v>96</v>
      </c>
      <c r="P582">
        <f t="shared" si="221"/>
        <v>224</v>
      </c>
      <c r="Q582">
        <f t="shared" si="222"/>
        <v>4</v>
      </c>
      <c r="R582">
        <f t="shared" si="223"/>
        <v>1</v>
      </c>
      <c r="S582">
        <f t="shared" si="224"/>
        <v>3</v>
      </c>
      <c r="T582">
        <f t="shared" si="225"/>
        <v>15</v>
      </c>
      <c r="U582" s="2">
        <f t="shared" si="207"/>
        <v>377</v>
      </c>
      <c r="W582" s="3">
        <f t="shared" si="215"/>
        <v>9.0185676392572939E-2</v>
      </c>
      <c r="X582" s="3">
        <f t="shared" si="226"/>
        <v>0.25464190981432361</v>
      </c>
      <c r="Y582" s="3">
        <f t="shared" si="227"/>
        <v>0.59416445623342173</v>
      </c>
      <c r="Z582" s="3">
        <f t="shared" si="228"/>
        <v>1.0610079575596816E-2</v>
      </c>
      <c r="AA582" s="3">
        <f t="shared" si="229"/>
        <v>2.6525198938992041E-3</v>
      </c>
      <c r="AB582" s="3">
        <f t="shared" si="230"/>
        <v>7.9575596816976128E-3</v>
      </c>
      <c r="AC582" s="3">
        <f t="shared" si="231"/>
        <v>3.9787798408488062E-2</v>
      </c>
      <c r="AE582" s="3">
        <f t="shared" si="216"/>
        <v>4.0827709852559222E-4</v>
      </c>
      <c r="AF582" s="3">
        <f t="shared" si="208"/>
        <v>2.9477943153478559E-2</v>
      </c>
      <c r="AG582" s="3">
        <f t="shared" si="209"/>
        <v>1.8665325978538056E-2</v>
      </c>
      <c r="AH582" s="3">
        <f t="shared" si="210"/>
        <v>1.7285440676108358E-3</v>
      </c>
      <c r="AI582" s="3">
        <f t="shared" si="211"/>
        <v>1.1481438970002479E-6</v>
      </c>
      <c r="AJ582" s="3">
        <f t="shared" si="212"/>
        <v>2.4135390290424723E-5</v>
      </c>
      <c r="AK582" s="3">
        <f t="shared" si="213"/>
        <v>4.2960948979470063E-4</v>
      </c>
      <c r="AL582" s="3">
        <f t="shared" si="217"/>
        <v>5.0734983322135177E-2</v>
      </c>
      <c r="AM582" s="3">
        <f t="shared" si="218"/>
        <v>0.22524427478214662</v>
      </c>
      <c r="AO582" s="4">
        <f t="shared" si="219"/>
        <v>77.475572521785338</v>
      </c>
    </row>
    <row r="583" spans="1:41" x14ac:dyDescent="0.25">
      <c r="A583" t="s">
        <v>2332</v>
      </c>
      <c r="B583">
        <v>513</v>
      </c>
      <c r="C583">
        <v>22</v>
      </c>
      <c r="D583">
        <v>23.3</v>
      </c>
      <c r="E583" s="1">
        <v>0.16</v>
      </c>
      <c r="F583" t="s">
        <v>2220</v>
      </c>
      <c r="G583" t="s">
        <v>2333</v>
      </c>
      <c r="H583" t="s">
        <v>2334</v>
      </c>
      <c r="I583" t="s">
        <v>2335</v>
      </c>
      <c r="J583" t="s">
        <v>82</v>
      </c>
      <c r="K583" t="s">
        <v>85</v>
      </c>
      <c r="L583" t="s">
        <v>82</v>
      </c>
      <c r="N583">
        <f t="shared" si="214"/>
        <v>219</v>
      </c>
      <c r="O583">
        <f t="shared" si="220"/>
        <v>132</v>
      </c>
      <c r="P583">
        <f t="shared" si="221"/>
        <v>104</v>
      </c>
      <c r="Q583">
        <f t="shared" si="222"/>
        <v>47</v>
      </c>
      <c r="R583">
        <f t="shared" si="223"/>
        <v>3</v>
      </c>
      <c r="S583">
        <f t="shared" si="224"/>
        <v>5</v>
      </c>
      <c r="T583">
        <f t="shared" si="225"/>
        <v>3</v>
      </c>
      <c r="U583" s="2">
        <f t="shared" si="207"/>
        <v>513</v>
      </c>
      <c r="W583" s="3">
        <f t="shared" si="215"/>
        <v>0.42690058479532161</v>
      </c>
      <c r="X583" s="3">
        <f t="shared" si="226"/>
        <v>0.25730994152046782</v>
      </c>
      <c r="Y583" s="3">
        <f t="shared" si="227"/>
        <v>0.20272904483430798</v>
      </c>
      <c r="Z583" s="3">
        <f t="shared" si="228"/>
        <v>9.1617933723196876E-2</v>
      </c>
      <c r="AA583" s="3">
        <f t="shared" si="229"/>
        <v>5.8479532163742687E-3</v>
      </c>
      <c r="AB583" s="3">
        <f t="shared" si="230"/>
        <v>9.7465886939571145E-3</v>
      </c>
      <c r="AC583" s="3">
        <f t="shared" si="231"/>
        <v>5.8479532163742687E-3</v>
      </c>
      <c r="AE583" s="3">
        <f t="shared" si="216"/>
        <v>0.10017797270535056</v>
      </c>
      <c r="AF583" s="3">
        <f t="shared" si="208"/>
        <v>3.0401217842611503E-2</v>
      </c>
      <c r="AG583" s="3">
        <f t="shared" si="209"/>
        <v>0.27884368314763364</v>
      </c>
      <c r="AH583" s="3">
        <f t="shared" si="210"/>
        <v>1.5548898136206876E-3</v>
      </c>
      <c r="AI583" s="3">
        <f t="shared" si="211"/>
        <v>1.8206846002660001E-5</v>
      </c>
      <c r="AJ583" s="3">
        <f t="shared" si="212"/>
        <v>4.4914220794308276E-5</v>
      </c>
      <c r="AK583" s="3">
        <f t="shared" si="213"/>
        <v>1.7457866559363771E-4</v>
      </c>
      <c r="AL583" s="3">
        <f t="shared" si="217"/>
        <v>0.41121546324160702</v>
      </c>
      <c r="AM583" s="3">
        <f t="shared" si="218"/>
        <v>0.64126083869327855</v>
      </c>
      <c r="AO583" s="4">
        <f t="shared" si="219"/>
        <v>35.873916130672143</v>
      </c>
    </row>
    <row r="584" spans="1:41" x14ac:dyDescent="0.25">
      <c r="A584" t="s">
        <v>2336</v>
      </c>
      <c r="B584">
        <v>848</v>
      </c>
      <c r="C584">
        <v>35</v>
      </c>
      <c r="D584">
        <v>24.2</v>
      </c>
      <c r="E584" s="1">
        <v>7.0000000000000007E-2</v>
      </c>
      <c r="F584" t="s">
        <v>2337</v>
      </c>
      <c r="G584" t="s">
        <v>2338</v>
      </c>
      <c r="H584" t="s">
        <v>2339</v>
      </c>
      <c r="I584" t="s">
        <v>2340</v>
      </c>
      <c r="J584" t="s">
        <v>22</v>
      </c>
      <c r="K584" t="s">
        <v>65</v>
      </c>
      <c r="L584" t="s">
        <v>2341</v>
      </c>
      <c r="N584">
        <f t="shared" si="214"/>
        <v>537</v>
      </c>
      <c r="O584">
        <f t="shared" si="220"/>
        <v>19</v>
      </c>
      <c r="P584">
        <f t="shared" si="221"/>
        <v>62</v>
      </c>
      <c r="Q584">
        <f t="shared" si="222"/>
        <v>153</v>
      </c>
      <c r="R584">
        <f t="shared" si="223"/>
        <v>0</v>
      </c>
      <c r="S584">
        <f t="shared" si="224"/>
        <v>3</v>
      </c>
      <c r="T584">
        <f t="shared" si="225"/>
        <v>74</v>
      </c>
      <c r="U584" s="2">
        <f t="shared" si="207"/>
        <v>848</v>
      </c>
      <c r="W584" s="3">
        <f t="shared" si="215"/>
        <v>0.63325471698113212</v>
      </c>
      <c r="X584" s="3">
        <f t="shared" si="226"/>
        <v>2.2405660377358489E-2</v>
      </c>
      <c r="Y584" s="3">
        <f t="shared" si="227"/>
        <v>7.3113207547169809E-2</v>
      </c>
      <c r="Z584" s="3">
        <f t="shared" si="228"/>
        <v>0.18042452830188679</v>
      </c>
      <c r="AA584" s="3">
        <f t="shared" si="229"/>
        <v>0</v>
      </c>
      <c r="AB584" s="3">
        <f t="shared" si="230"/>
        <v>3.5377358490566039E-3</v>
      </c>
      <c r="AC584" s="3">
        <f t="shared" si="231"/>
        <v>8.7264150943396221E-2</v>
      </c>
      <c r="AE584" s="3">
        <f t="shared" si="216"/>
        <v>0.27338589732979413</v>
      </c>
      <c r="AF584" s="3">
        <f t="shared" si="208"/>
        <v>3.6656765648451477E-3</v>
      </c>
      <c r="AG584" s="3">
        <f t="shared" si="209"/>
        <v>0.43253292310449182</v>
      </c>
      <c r="AH584" s="3">
        <f t="shared" si="210"/>
        <v>1.6445160521190209E-2</v>
      </c>
      <c r="AI584" s="3">
        <f t="shared" si="211"/>
        <v>2.4995772096567872E-6</v>
      </c>
      <c r="AJ584" s="3">
        <f t="shared" si="212"/>
        <v>2.4300407332240302E-7</v>
      </c>
      <c r="AK584" s="3">
        <f t="shared" si="213"/>
        <v>4.6517004585484223E-3</v>
      </c>
      <c r="AL584" s="3">
        <f t="shared" si="217"/>
        <v>0.73068410056015265</v>
      </c>
      <c r="AM584" s="3">
        <f t="shared" si="218"/>
        <v>0.85480062035550297</v>
      </c>
      <c r="AO584" s="4">
        <f t="shared" si="219"/>
        <v>14.519937964449696</v>
      </c>
    </row>
    <row r="585" spans="1:41" x14ac:dyDescent="0.25">
      <c r="A585" t="s">
        <v>2342</v>
      </c>
      <c r="B585">
        <v>386</v>
      </c>
      <c r="C585">
        <v>17</v>
      </c>
      <c r="D585">
        <v>22.7</v>
      </c>
      <c r="E585" s="1">
        <v>0.27</v>
      </c>
      <c r="F585" t="s">
        <v>2343</v>
      </c>
      <c r="G585" t="s">
        <v>2344</v>
      </c>
      <c r="H585" t="s">
        <v>2345</v>
      </c>
      <c r="I585" t="s">
        <v>365</v>
      </c>
      <c r="J585" t="s">
        <v>176</v>
      </c>
      <c r="K585" t="s">
        <v>176</v>
      </c>
      <c r="L585" t="s">
        <v>288</v>
      </c>
      <c r="N585">
        <f t="shared" si="214"/>
        <v>191</v>
      </c>
      <c r="O585">
        <f t="shared" si="220"/>
        <v>23</v>
      </c>
      <c r="P585">
        <f t="shared" si="221"/>
        <v>138</v>
      </c>
      <c r="Q585">
        <f t="shared" si="222"/>
        <v>4</v>
      </c>
      <c r="R585">
        <f t="shared" si="223"/>
        <v>2</v>
      </c>
      <c r="S585">
        <f t="shared" si="224"/>
        <v>2</v>
      </c>
      <c r="T585">
        <f t="shared" si="225"/>
        <v>26</v>
      </c>
      <c r="U585" s="2">
        <f t="shared" ref="U585:U602" si="232">SUM(N585:T585)</f>
        <v>386</v>
      </c>
      <c r="W585" s="3">
        <f t="shared" si="215"/>
        <v>0.49481865284974091</v>
      </c>
      <c r="X585" s="3">
        <f t="shared" si="226"/>
        <v>5.9585492227979271E-2</v>
      </c>
      <c r="Y585" s="3">
        <f t="shared" si="227"/>
        <v>0.35751295336787564</v>
      </c>
      <c r="Z585" s="3">
        <f t="shared" si="228"/>
        <v>1.0362694300518135E-2</v>
      </c>
      <c r="AA585" s="3">
        <f t="shared" si="229"/>
        <v>5.1813471502590676E-3</v>
      </c>
      <c r="AB585" s="3">
        <f t="shared" si="230"/>
        <v>5.1813471502590676E-3</v>
      </c>
      <c r="AC585" s="3">
        <f t="shared" si="231"/>
        <v>6.7357512953367879E-2</v>
      </c>
      <c r="AE585" s="3">
        <f t="shared" si="216"/>
        <v>0.14778420177586729</v>
      </c>
      <c r="AF585" s="3">
        <f t="shared" ref="AF585:AF602" si="233">(X585-O$6)^2</f>
        <v>5.4592318680440107E-4</v>
      </c>
      <c r="AG585" s="3">
        <f t="shared" ref="AG585:AG602" si="234">(Y585-P$6)^2</f>
        <v>0.13933243881860813</v>
      </c>
      <c r="AH585" s="3">
        <f t="shared" ref="AH585:AH602" si="235">(Z585-Q$6)^2</f>
        <v>1.7491757302094261E-3</v>
      </c>
      <c r="AI585" s="3">
        <f t="shared" ref="AI585:AI602" si="236">(AA585-R$6)^2</f>
        <v>1.2962462688871028E-5</v>
      </c>
      <c r="AJ585" s="3">
        <f t="shared" ref="AJ585:AJ602" si="237">(AB585-S$6)^2</f>
        <v>4.5649131379032715E-6</v>
      </c>
      <c r="AK585" s="3">
        <f t="shared" ref="AK585:AK602" si="238">(AC585-T$6)^2</f>
        <v>2.3325748746105476E-3</v>
      </c>
      <c r="AL585" s="3">
        <f t="shared" si="217"/>
        <v>0.2917618417619266</v>
      </c>
      <c r="AM585" s="3">
        <f t="shared" si="218"/>
        <v>0.5401498326963794</v>
      </c>
      <c r="AO585" s="4">
        <f t="shared" si="219"/>
        <v>45.985016730362062</v>
      </c>
    </row>
    <row r="586" spans="1:41" x14ac:dyDescent="0.25">
      <c r="A586" t="s">
        <v>2346</v>
      </c>
      <c r="B586">
        <v>667</v>
      </c>
      <c r="C586">
        <v>26</v>
      </c>
      <c r="D586">
        <v>25.6</v>
      </c>
      <c r="E586" s="1">
        <v>0.15</v>
      </c>
      <c r="F586" t="s">
        <v>2347</v>
      </c>
      <c r="G586" t="s">
        <v>2348</v>
      </c>
      <c r="H586" t="s">
        <v>2349</v>
      </c>
      <c r="I586" t="s">
        <v>2350</v>
      </c>
      <c r="J586" t="s">
        <v>22</v>
      </c>
      <c r="K586" t="s">
        <v>392</v>
      </c>
      <c r="L586" t="s">
        <v>2351</v>
      </c>
      <c r="N586">
        <f t="shared" ref="N586:N602" si="239">INT(LEFT(F586,FIND(" ",F586)-1))</f>
        <v>528</v>
      </c>
      <c r="O586">
        <f t="shared" si="220"/>
        <v>24</v>
      </c>
      <c r="P586">
        <f t="shared" si="221"/>
        <v>61</v>
      </c>
      <c r="Q586">
        <f t="shared" si="222"/>
        <v>35</v>
      </c>
      <c r="R586">
        <f t="shared" si="223"/>
        <v>0</v>
      </c>
      <c r="S586">
        <f t="shared" si="224"/>
        <v>4</v>
      </c>
      <c r="T586">
        <f t="shared" si="225"/>
        <v>15</v>
      </c>
      <c r="U586" s="2">
        <f t="shared" si="232"/>
        <v>667</v>
      </c>
      <c r="W586" s="3">
        <f t="shared" ref="W586:W602" si="240">N586/$U586</f>
        <v>0.79160419790104952</v>
      </c>
      <c r="X586" s="3">
        <f t="shared" si="226"/>
        <v>3.5982008995502246E-2</v>
      </c>
      <c r="Y586" s="3">
        <f t="shared" si="227"/>
        <v>9.145427286356822E-2</v>
      </c>
      <c r="Z586" s="3">
        <f t="shared" si="228"/>
        <v>5.2473763118440778E-2</v>
      </c>
      <c r="AA586" s="3">
        <f t="shared" si="229"/>
        <v>0</v>
      </c>
      <c r="AB586" s="3">
        <f t="shared" si="230"/>
        <v>5.9970014992503746E-3</v>
      </c>
      <c r="AC586" s="3">
        <f t="shared" si="231"/>
        <v>2.2488755622188907E-2</v>
      </c>
      <c r="AE586" s="3">
        <f t="shared" ref="AE586:AE602" si="241">(W586-N$6)^2</f>
        <v>0.46405067940483596</v>
      </c>
      <c r="AF586" s="3">
        <f t="shared" si="233"/>
        <v>2.2060383403784199E-3</v>
      </c>
      <c r="AG586" s="3">
        <f t="shared" si="234"/>
        <v>0.40874449463730778</v>
      </c>
      <c r="AH586" s="3">
        <f t="shared" si="235"/>
        <v>8.2898248834581502E-8</v>
      </c>
      <c r="AI586" s="3">
        <f t="shared" si="236"/>
        <v>2.4995772096567872E-6</v>
      </c>
      <c r="AJ586" s="3">
        <f t="shared" si="237"/>
        <v>8.7156034214575025E-6</v>
      </c>
      <c r="AK586" s="3">
        <f t="shared" si="238"/>
        <v>1.1751049561478153E-5</v>
      </c>
      <c r="AL586" s="3">
        <f t="shared" ref="AL586:AL602" si="242">SUM(AE586:AK586)</f>
        <v>0.87502426151096357</v>
      </c>
      <c r="AM586" s="3">
        <f t="shared" ref="AM586:AM602" si="243">SQRT(AL586)</f>
        <v>0.93542731492669362</v>
      </c>
      <c r="AO586" s="4">
        <f t="shared" ref="AO586:AO602" si="244">100-100*AM586</f>
        <v>6.4572685073306388</v>
      </c>
    </row>
    <row r="587" spans="1:41" x14ac:dyDescent="0.25">
      <c r="A587" t="s">
        <v>2352</v>
      </c>
      <c r="B587">
        <v>778</v>
      </c>
      <c r="C587">
        <v>34</v>
      </c>
      <c r="D587">
        <v>22.8</v>
      </c>
      <c r="E587" s="1">
        <v>0.93</v>
      </c>
      <c r="F587" t="s">
        <v>65</v>
      </c>
      <c r="G587" t="s">
        <v>64</v>
      </c>
      <c r="H587" t="s">
        <v>2353</v>
      </c>
      <c r="I587" t="s">
        <v>22</v>
      </c>
      <c r="J587" t="s">
        <v>22</v>
      </c>
      <c r="K587" t="s">
        <v>22</v>
      </c>
      <c r="L587" t="s">
        <v>22</v>
      </c>
      <c r="N587">
        <f t="shared" si="239"/>
        <v>3</v>
      </c>
      <c r="O587">
        <f t="shared" si="220"/>
        <v>1</v>
      </c>
      <c r="P587">
        <f t="shared" si="221"/>
        <v>774</v>
      </c>
      <c r="Q587">
        <f t="shared" si="222"/>
        <v>0</v>
      </c>
      <c r="R587">
        <f t="shared" si="223"/>
        <v>0</v>
      </c>
      <c r="S587">
        <f t="shared" si="224"/>
        <v>0</v>
      </c>
      <c r="T587">
        <f t="shared" si="225"/>
        <v>0</v>
      </c>
      <c r="U587" s="2">
        <f t="shared" si="232"/>
        <v>778</v>
      </c>
      <c r="W587" s="3">
        <f t="shared" si="240"/>
        <v>3.8560411311053984E-3</v>
      </c>
      <c r="X587" s="3">
        <f t="shared" si="226"/>
        <v>1.2853470437017994E-3</v>
      </c>
      <c r="Y587" s="3">
        <f t="shared" si="227"/>
        <v>0.99485861182519275</v>
      </c>
      <c r="Z587" s="3">
        <f t="shared" si="228"/>
        <v>0</v>
      </c>
      <c r="AA587" s="3">
        <f t="shared" si="229"/>
        <v>0</v>
      </c>
      <c r="AB587" s="3">
        <f t="shared" si="230"/>
        <v>0</v>
      </c>
      <c r="AC587" s="3">
        <f t="shared" si="231"/>
        <v>0</v>
      </c>
      <c r="AE587" s="3">
        <f t="shared" si="241"/>
        <v>1.1349813438788109E-2</v>
      </c>
      <c r="AF587" s="3">
        <f t="shared" si="233"/>
        <v>6.6691958044681901E-3</v>
      </c>
      <c r="AG587" s="3">
        <f t="shared" si="234"/>
        <v>6.9734576730926687E-2</v>
      </c>
      <c r="AH587" s="3">
        <f t="shared" si="235"/>
        <v>2.7233621635409178E-3</v>
      </c>
      <c r="AI587" s="3">
        <f t="shared" si="236"/>
        <v>2.4995772096567872E-6</v>
      </c>
      <c r="AJ587" s="3">
        <f t="shared" si="237"/>
        <v>9.270693869660948E-6</v>
      </c>
      <c r="AK587" s="3">
        <f t="shared" si="238"/>
        <v>3.6331315241169355E-4</v>
      </c>
      <c r="AL587" s="3">
        <f t="shared" si="242"/>
        <v>9.0852031561214922E-2</v>
      </c>
      <c r="AM587" s="3">
        <f t="shared" si="243"/>
        <v>0.30141670750178218</v>
      </c>
      <c r="AO587" s="4">
        <f t="shared" si="244"/>
        <v>69.858329249821779</v>
      </c>
    </row>
    <row r="588" spans="1:41" x14ac:dyDescent="0.25">
      <c r="A588" t="s">
        <v>2354</v>
      </c>
      <c r="B588">
        <v>559</v>
      </c>
      <c r="C588">
        <v>23</v>
      </c>
      <c r="D588">
        <v>24.3</v>
      </c>
      <c r="E588" s="1">
        <v>0.91</v>
      </c>
      <c r="F588" t="s">
        <v>1104</v>
      </c>
      <c r="G588" t="s">
        <v>22</v>
      </c>
      <c r="H588" t="s">
        <v>2070</v>
      </c>
      <c r="I588" t="s">
        <v>22</v>
      </c>
      <c r="J588" t="s">
        <v>23</v>
      </c>
      <c r="K588" t="s">
        <v>22</v>
      </c>
      <c r="L588" t="s">
        <v>23</v>
      </c>
      <c r="N588">
        <f t="shared" si="239"/>
        <v>8</v>
      </c>
      <c r="O588">
        <f t="shared" si="220"/>
        <v>0</v>
      </c>
      <c r="P588">
        <f t="shared" si="221"/>
        <v>547</v>
      </c>
      <c r="Q588">
        <f t="shared" si="222"/>
        <v>0</v>
      </c>
      <c r="R588">
        <f t="shared" si="223"/>
        <v>2</v>
      </c>
      <c r="S588">
        <f t="shared" si="224"/>
        <v>0</v>
      </c>
      <c r="T588">
        <f t="shared" si="225"/>
        <v>2</v>
      </c>
      <c r="U588" s="2">
        <f t="shared" si="232"/>
        <v>559</v>
      </c>
      <c r="W588" s="3">
        <f t="shared" si="240"/>
        <v>1.4311270125223614E-2</v>
      </c>
      <c r="X588" s="3">
        <f t="shared" si="226"/>
        <v>0</v>
      </c>
      <c r="Y588" s="3">
        <f t="shared" si="227"/>
        <v>0.97853309481216455</v>
      </c>
      <c r="Z588" s="3">
        <f t="shared" si="228"/>
        <v>0</v>
      </c>
      <c r="AA588" s="3">
        <f t="shared" si="229"/>
        <v>3.5778175313059034E-3</v>
      </c>
      <c r="AB588" s="3">
        <f t="shared" si="230"/>
        <v>0</v>
      </c>
      <c r="AC588" s="3">
        <f t="shared" si="231"/>
        <v>3.5778175313059034E-3</v>
      </c>
      <c r="AE588" s="3">
        <f t="shared" si="241"/>
        <v>9.231419088511118E-3</v>
      </c>
      <c r="AF588" s="3">
        <f t="shared" si="233"/>
        <v>6.8807840252619193E-3</v>
      </c>
      <c r="AG588" s="3">
        <f t="shared" si="234"/>
        <v>6.1378841034265233E-2</v>
      </c>
      <c r="AH588" s="3">
        <f t="shared" si="235"/>
        <v>2.7233621635409178E-3</v>
      </c>
      <c r="AI588" s="3">
        <f t="shared" si="236"/>
        <v>3.9872597804445662E-6</v>
      </c>
      <c r="AJ588" s="3">
        <f t="shared" si="237"/>
        <v>9.270693869660948E-6</v>
      </c>
      <c r="AK588" s="3">
        <f t="shared" si="238"/>
        <v>2.3972197913457044E-4</v>
      </c>
      <c r="AL588" s="3">
        <f t="shared" si="242"/>
        <v>8.0467386244363878E-2</v>
      </c>
      <c r="AM588" s="3">
        <f t="shared" si="243"/>
        <v>0.28366773916743487</v>
      </c>
      <c r="AO588" s="4">
        <f t="shared" si="244"/>
        <v>71.633226083256517</v>
      </c>
    </row>
    <row r="589" spans="1:41" x14ac:dyDescent="0.25">
      <c r="A589" t="s">
        <v>2355</v>
      </c>
      <c r="B589">
        <v>817</v>
      </c>
      <c r="C589">
        <v>36</v>
      </c>
      <c r="D589">
        <v>22.6</v>
      </c>
      <c r="E589" s="1">
        <v>0.91</v>
      </c>
      <c r="F589" t="s">
        <v>1643</v>
      </c>
      <c r="G589" t="s">
        <v>51</v>
      </c>
      <c r="H589" t="s">
        <v>2356</v>
      </c>
      <c r="I589" t="s">
        <v>338</v>
      </c>
      <c r="J589" t="s">
        <v>22</v>
      </c>
      <c r="K589" t="s">
        <v>338</v>
      </c>
      <c r="L589" t="s">
        <v>61</v>
      </c>
      <c r="N589">
        <f t="shared" si="239"/>
        <v>8</v>
      </c>
      <c r="O589">
        <f t="shared" si="220"/>
        <v>7</v>
      </c>
      <c r="P589">
        <f t="shared" si="221"/>
        <v>794</v>
      </c>
      <c r="Q589">
        <f t="shared" si="222"/>
        <v>2</v>
      </c>
      <c r="R589">
        <f t="shared" si="223"/>
        <v>0</v>
      </c>
      <c r="S589">
        <f t="shared" si="224"/>
        <v>2</v>
      </c>
      <c r="T589">
        <f t="shared" si="225"/>
        <v>4</v>
      </c>
      <c r="U589" s="2">
        <f t="shared" si="232"/>
        <v>817</v>
      </c>
      <c r="W589" s="3">
        <f t="shared" si="240"/>
        <v>9.7919216646266821E-3</v>
      </c>
      <c r="X589" s="3">
        <f t="shared" si="226"/>
        <v>8.5679314565483469E-3</v>
      </c>
      <c r="Y589" s="3">
        <f t="shared" si="227"/>
        <v>0.97184822521419834</v>
      </c>
      <c r="Z589" s="3">
        <f t="shared" si="228"/>
        <v>2.4479804161566705E-3</v>
      </c>
      <c r="AA589" s="3">
        <f t="shared" si="229"/>
        <v>0</v>
      </c>
      <c r="AB589" s="3">
        <f t="shared" si="230"/>
        <v>2.4479804161566705E-3</v>
      </c>
      <c r="AC589" s="3">
        <f t="shared" si="231"/>
        <v>4.8959608323133411E-3</v>
      </c>
      <c r="AE589" s="3">
        <f t="shared" si="241"/>
        <v>1.0120284077532056E-2</v>
      </c>
      <c r="AF589" s="3">
        <f t="shared" si="233"/>
        <v>5.5327652253197883E-3</v>
      </c>
      <c r="AG589" s="3">
        <f t="shared" si="234"/>
        <v>5.8111208588157187E-2</v>
      </c>
      <c r="AH589" s="3">
        <f t="shared" si="235"/>
        <v>2.4738549304911001E-3</v>
      </c>
      <c r="AI589" s="3">
        <f t="shared" si="236"/>
        <v>2.4995772096567872E-6</v>
      </c>
      <c r="AJ589" s="3">
        <f t="shared" si="237"/>
        <v>3.5617143310861403E-7</v>
      </c>
      <c r="AK589" s="3">
        <f t="shared" si="238"/>
        <v>2.0064196695294948E-4</v>
      </c>
      <c r="AL589" s="3">
        <f t="shared" si="242"/>
        <v>7.6441610537095847E-2</v>
      </c>
      <c r="AM589" s="3">
        <f t="shared" si="243"/>
        <v>0.27648075979549797</v>
      </c>
      <c r="AO589" s="4">
        <f t="shared" si="244"/>
        <v>72.351924020450198</v>
      </c>
    </row>
    <row r="590" spans="1:41" x14ac:dyDescent="0.25">
      <c r="A590" t="s">
        <v>2357</v>
      </c>
      <c r="B590">
        <v>207</v>
      </c>
      <c r="C590">
        <v>10</v>
      </c>
      <c r="D590">
        <v>20.7</v>
      </c>
      <c r="E590" s="1">
        <v>0.85</v>
      </c>
      <c r="F590" t="s">
        <v>877</v>
      </c>
      <c r="G590" t="s">
        <v>2358</v>
      </c>
      <c r="H590" t="s">
        <v>2359</v>
      </c>
      <c r="I590" t="s">
        <v>2360</v>
      </c>
      <c r="J590" t="s">
        <v>296</v>
      </c>
      <c r="K590" t="s">
        <v>296</v>
      </c>
      <c r="L590" t="s">
        <v>2361</v>
      </c>
      <c r="N590">
        <f t="shared" si="239"/>
        <v>11</v>
      </c>
      <c r="O590">
        <f t="shared" si="220"/>
        <v>76</v>
      </c>
      <c r="P590">
        <f t="shared" si="221"/>
        <v>102</v>
      </c>
      <c r="Q590">
        <f t="shared" si="222"/>
        <v>9</v>
      </c>
      <c r="R590">
        <f t="shared" si="223"/>
        <v>1</v>
      </c>
      <c r="S590">
        <f t="shared" si="224"/>
        <v>1</v>
      </c>
      <c r="T590">
        <f t="shared" si="225"/>
        <v>7</v>
      </c>
      <c r="U590" s="2">
        <f t="shared" si="232"/>
        <v>207</v>
      </c>
      <c r="W590" s="3">
        <f t="shared" si="240"/>
        <v>5.3140096618357488E-2</v>
      </c>
      <c r="X590" s="3">
        <f t="shared" si="226"/>
        <v>0.3671497584541063</v>
      </c>
      <c r="Y590" s="3">
        <f t="shared" si="227"/>
        <v>0.49275362318840582</v>
      </c>
      <c r="Z590" s="3">
        <f t="shared" si="228"/>
        <v>4.3478260869565216E-2</v>
      </c>
      <c r="AA590" s="3">
        <f t="shared" si="229"/>
        <v>4.830917874396135E-3</v>
      </c>
      <c r="AB590" s="3">
        <f t="shared" si="230"/>
        <v>4.830917874396135E-3</v>
      </c>
      <c r="AC590" s="3">
        <f t="shared" si="231"/>
        <v>3.3816425120772944E-2</v>
      </c>
      <c r="AE590" s="3">
        <f t="shared" si="241"/>
        <v>3.2777282634379669E-3</v>
      </c>
      <c r="AF590" s="3">
        <f t="shared" si="233"/>
        <v>8.0769223388059697E-2</v>
      </c>
      <c r="AG590" s="3">
        <f t="shared" si="234"/>
        <v>5.665920291464608E-2</v>
      </c>
      <c r="AH590" s="3">
        <f t="shared" si="235"/>
        <v>7.582197886953372E-5</v>
      </c>
      <c r="AI590" s="3">
        <f t="shared" si="236"/>
        <v>1.0561932869682951E-5</v>
      </c>
      <c r="AJ590" s="3">
        <f t="shared" si="237"/>
        <v>3.190283448925856E-6</v>
      </c>
      <c r="AK590" s="3">
        <f t="shared" si="238"/>
        <v>2.1772920366569304E-4</v>
      </c>
      <c r="AL590" s="3">
        <f t="shared" si="242"/>
        <v>0.14101345796499759</v>
      </c>
      <c r="AM590" s="3">
        <f t="shared" si="243"/>
        <v>0.3755175867585932</v>
      </c>
      <c r="AO590" s="4">
        <f t="shared" si="244"/>
        <v>62.448241324140682</v>
      </c>
    </row>
    <row r="591" spans="1:41" x14ac:dyDescent="0.25">
      <c r="A591" t="s">
        <v>2362</v>
      </c>
      <c r="B591">
        <v>520</v>
      </c>
      <c r="C591">
        <v>22</v>
      </c>
      <c r="D591">
        <v>23.6</v>
      </c>
      <c r="E591" s="1">
        <v>0.78</v>
      </c>
      <c r="F591" t="s">
        <v>1423</v>
      </c>
      <c r="G591" t="s">
        <v>2363</v>
      </c>
      <c r="H591" t="s">
        <v>2364</v>
      </c>
      <c r="I591" t="s">
        <v>2365</v>
      </c>
      <c r="J591" t="s">
        <v>22</v>
      </c>
      <c r="K591" t="s">
        <v>20</v>
      </c>
      <c r="L591" t="s">
        <v>109</v>
      </c>
      <c r="N591">
        <f t="shared" si="239"/>
        <v>19</v>
      </c>
      <c r="O591">
        <f t="shared" si="220"/>
        <v>29</v>
      </c>
      <c r="P591">
        <f t="shared" si="221"/>
        <v>325</v>
      </c>
      <c r="Q591">
        <f t="shared" si="222"/>
        <v>137</v>
      </c>
      <c r="R591">
        <f t="shared" si="223"/>
        <v>0</v>
      </c>
      <c r="S591">
        <f t="shared" si="224"/>
        <v>1</v>
      </c>
      <c r="T591">
        <f t="shared" si="225"/>
        <v>9</v>
      </c>
      <c r="U591" s="2">
        <f t="shared" si="232"/>
        <v>520</v>
      </c>
      <c r="W591" s="3">
        <f t="shared" si="240"/>
        <v>3.653846153846154E-2</v>
      </c>
      <c r="X591" s="3">
        <f t="shared" si="226"/>
        <v>5.5769230769230772E-2</v>
      </c>
      <c r="Y591" s="3">
        <f t="shared" si="227"/>
        <v>0.625</v>
      </c>
      <c r="Z591" s="3">
        <f t="shared" si="228"/>
        <v>0.26346153846153847</v>
      </c>
      <c r="AA591" s="3">
        <f t="shared" si="229"/>
        <v>0</v>
      </c>
      <c r="AB591" s="3">
        <f t="shared" si="230"/>
        <v>1.9230769230769232E-3</v>
      </c>
      <c r="AC591" s="3">
        <f t="shared" si="231"/>
        <v>1.7307692307692309E-2</v>
      </c>
      <c r="AE591" s="3">
        <f t="shared" si="241"/>
        <v>5.454277835697019E-3</v>
      </c>
      <c r="AF591" s="3">
        <f t="shared" si="233"/>
        <v>7.3882093005466875E-4</v>
      </c>
      <c r="AG591" s="3">
        <f t="shared" si="234"/>
        <v>1.1190584692233151E-2</v>
      </c>
      <c r="AH591" s="3">
        <f t="shared" si="235"/>
        <v>4.4637419679311695E-2</v>
      </c>
      <c r="AI591" s="3">
        <f t="shared" si="236"/>
        <v>2.4995772096567872E-6</v>
      </c>
      <c r="AJ591" s="3">
        <f t="shared" si="237"/>
        <v>1.2582209688698396E-6</v>
      </c>
      <c r="AK591" s="3">
        <f t="shared" si="238"/>
        <v>3.0732997364520265E-6</v>
      </c>
      <c r="AL591" s="3">
        <f t="shared" si="242"/>
        <v>6.202793423521151E-2</v>
      </c>
      <c r="AM591" s="3">
        <f t="shared" si="243"/>
        <v>0.24905407893710857</v>
      </c>
      <c r="AO591" s="4">
        <f t="shared" si="244"/>
        <v>75.094592106289141</v>
      </c>
    </row>
    <row r="592" spans="1:41" x14ac:dyDescent="0.25">
      <c r="A592" t="s">
        <v>2366</v>
      </c>
      <c r="B592">
        <v>721</v>
      </c>
      <c r="C592">
        <v>32</v>
      </c>
      <c r="D592">
        <v>22.5</v>
      </c>
      <c r="E592" s="1">
        <v>0.81</v>
      </c>
      <c r="F592" t="s">
        <v>2367</v>
      </c>
      <c r="G592" t="s">
        <v>543</v>
      </c>
      <c r="H592" t="s">
        <v>2368</v>
      </c>
      <c r="I592" t="s">
        <v>2369</v>
      </c>
      <c r="J592" t="s">
        <v>22</v>
      </c>
      <c r="K592" t="s">
        <v>22</v>
      </c>
      <c r="L592" t="s">
        <v>546</v>
      </c>
      <c r="N592">
        <f t="shared" si="239"/>
        <v>22</v>
      </c>
      <c r="O592">
        <f t="shared" si="220"/>
        <v>24</v>
      </c>
      <c r="P592">
        <f t="shared" si="221"/>
        <v>398</v>
      </c>
      <c r="Q592">
        <f t="shared" si="222"/>
        <v>269</v>
      </c>
      <c r="R592">
        <f t="shared" si="223"/>
        <v>0</v>
      </c>
      <c r="S592">
        <f t="shared" si="224"/>
        <v>0</v>
      </c>
      <c r="T592">
        <f t="shared" si="225"/>
        <v>8</v>
      </c>
      <c r="U592" s="2">
        <f t="shared" si="232"/>
        <v>721</v>
      </c>
      <c r="W592" s="3">
        <f t="shared" si="240"/>
        <v>3.0513176144244106E-2</v>
      </c>
      <c r="X592" s="3">
        <f t="shared" si="226"/>
        <v>3.3287101248266296E-2</v>
      </c>
      <c r="Y592" s="3">
        <f t="shared" si="227"/>
        <v>0.55201109570041607</v>
      </c>
      <c r="Z592" s="3">
        <f t="shared" si="228"/>
        <v>0.37309292649098474</v>
      </c>
      <c r="AA592" s="3">
        <f t="shared" si="229"/>
        <v>0</v>
      </c>
      <c r="AB592" s="3">
        <f t="shared" si="230"/>
        <v>0</v>
      </c>
      <c r="AC592" s="3">
        <f t="shared" si="231"/>
        <v>1.1095700416088766E-2</v>
      </c>
      <c r="AE592" s="3">
        <f t="shared" si="241"/>
        <v>6.3805537017296654E-3</v>
      </c>
      <c r="AF592" s="3">
        <f t="shared" si="233"/>
        <v>2.4664523224173186E-3</v>
      </c>
      <c r="AG592" s="3">
        <f t="shared" si="234"/>
        <v>3.1960309064849618E-2</v>
      </c>
      <c r="AH592" s="3">
        <f t="shared" si="235"/>
        <v>0.10298135651804856</v>
      </c>
      <c r="AI592" s="3">
        <f t="shared" si="236"/>
        <v>2.4995772096567872E-6</v>
      </c>
      <c r="AJ592" s="3">
        <f t="shared" si="237"/>
        <v>9.270693869660948E-6</v>
      </c>
      <c r="AK592" s="3">
        <f t="shared" si="238"/>
        <v>6.3442416809218616E-5</v>
      </c>
      <c r="AL592" s="3">
        <f t="shared" si="242"/>
        <v>0.14386388429493371</v>
      </c>
      <c r="AM592" s="3">
        <f t="shared" si="243"/>
        <v>0.37929392862914868</v>
      </c>
      <c r="AO592" s="4">
        <f t="shared" si="244"/>
        <v>62.070607137085133</v>
      </c>
    </row>
    <row r="593" spans="1:41" x14ac:dyDescent="0.25">
      <c r="A593" t="s">
        <v>2370</v>
      </c>
      <c r="B593">
        <v>530</v>
      </c>
      <c r="C593">
        <v>22</v>
      </c>
      <c r="D593">
        <v>24</v>
      </c>
      <c r="E593" s="1">
        <v>0.76</v>
      </c>
      <c r="F593" t="s">
        <v>82</v>
      </c>
      <c r="G593" t="s">
        <v>2371</v>
      </c>
      <c r="H593" t="s">
        <v>2372</v>
      </c>
      <c r="I593" t="s">
        <v>23</v>
      </c>
      <c r="J593" t="s">
        <v>82</v>
      </c>
      <c r="K593" t="s">
        <v>20</v>
      </c>
      <c r="L593" t="s">
        <v>2373</v>
      </c>
      <c r="N593">
        <f t="shared" si="239"/>
        <v>3</v>
      </c>
      <c r="O593">
        <f t="shared" si="220"/>
        <v>457</v>
      </c>
      <c r="P593">
        <f t="shared" si="221"/>
        <v>53</v>
      </c>
      <c r="Q593">
        <f t="shared" si="222"/>
        <v>2</v>
      </c>
      <c r="R593">
        <f t="shared" si="223"/>
        <v>3</v>
      </c>
      <c r="S593">
        <f t="shared" si="224"/>
        <v>1</v>
      </c>
      <c r="T593">
        <f t="shared" si="225"/>
        <v>11</v>
      </c>
      <c r="U593" s="2">
        <f t="shared" si="232"/>
        <v>530</v>
      </c>
      <c r="W593" s="3">
        <f t="shared" si="240"/>
        <v>5.6603773584905656E-3</v>
      </c>
      <c r="X593" s="3">
        <f t="shared" si="226"/>
        <v>0.86226415094339626</v>
      </c>
      <c r="Y593" s="3">
        <f t="shared" si="227"/>
        <v>0.1</v>
      </c>
      <c r="Z593" s="3">
        <f t="shared" si="228"/>
        <v>3.7735849056603774E-3</v>
      </c>
      <c r="AA593" s="3">
        <f t="shared" si="229"/>
        <v>5.6603773584905656E-3</v>
      </c>
      <c r="AB593" s="3">
        <f t="shared" si="230"/>
        <v>1.8867924528301887E-3</v>
      </c>
      <c r="AC593" s="3">
        <f t="shared" si="231"/>
        <v>2.0754716981132074E-2</v>
      </c>
      <c r="AE593" s="3">
        <f t="shared" si="241"/>
        <v>1.0968617332212332E-2</v>
      </c>
      <c r="AF593" s="3">
        <f t="shared" si="233"/>
        <v>0.60732977993438131</v>
      </c>
      <c r="AG593" s="3">
        <f t="shared" si="234"/>
        <v>0.39789042263128693</v>
      </c>
      <c r="AH593" s="3">
        <f t="shared" si="235"/>
        <v>2.3437466910452699E-3</v>
      </c>
      <c r="AI593" s="3">
        <f t="shared" si="236"/>
        <v>1.664127780807101E-5</v>
      </c>
      <c r="AJ593" s="3">
        <f t="shared" si="237"/>
        <v>1.3409384382305505E-6</v>
      </c>
      <c r="AK593" s="3">
        <f t="shared" si="238"/>
        <v>2.8694386523970137E-6</v>
      </c>
      <c r="AL593" s="3">
        <f t="shared" si="242"/>
        <v>1.0185534182438245</v>
      </c>
      <c r="AM593" s="3">
        <f t="shared" si="243"/>
        <v>1.0092340750508895</v>
      </c>
      <c r="AO593" s="4">
        <f t="shared" si="244"/>
        <v>-0.92340750508894587</v>
      </c>
    </row>
    <row r="594" spans="1:41" x14ac:dyDescent="0.25">
      <c r="A594" t="s">
        <v>2374</v>
      </c>
      <c r="B594">
        <v>501</v>
      </c>
      <c r="C594">
        <v>23</v>
      </c>
      <c r="D594">
        <v>21.7</v>
      </c>
      <c r="E594" s="1">
        <v>0.86</v>
      </c>
      <c r="F594" t="s">
        <v>2177</v>
      </c>
      <c r="G594" t="s">
        <v>978</v>
      </c>
      <c r="H594" t="s">
        <v>2375</v>
      </c>
      <c r="I594" t="s">
        <v>2376</v>
      </c>
      <c r="J594" t="s">
        <v>22</v>
      </c>
      <c r="K594" t="s">
        <v>22</v>
      </c>
      <c r="L594" t="s">
        <v>165</v>
      </c>
      <c r="N594">
        <f t="shared" si="239"/>
        <v>21</v>
      </c>
      <c r="O594">
        <f t="shared" si="220"/>
        <v>12</v>
      </c>
      <c r="P594">
        <f t="shared" si="221"/>
        <v>394</v>
      </c>
      <c r="Q594">
        <f t="shared" si="222"/>
        <v>70</v>
      </c>
      <c r="R594">
        <f t="shared" si="223"/>
        <v>0</v>
      </c>
      <c r="S594">
        <f t="shared" si="224"/>
        <v>0</v>
      </c>
      <c r="T594">
        <f t="shared" si="225"/>
        <v>4</v>
      </c>
      <c r="U594" s="2">
        <f t="shared" si="232"/>
        <v>501</v>
      </c>
      <c r="W594" s="3">
        <f t="shared" si="240"/>
        <v>4.1916167664670656E-2</v>
      </c>
      <c r="X594" s="3">
        <f t="shared" si="226"/>
        <v>2.3952095808383235E-2</v>
      </c>
      <c r="Y594" s="3">
        <f t="shared" si="227"/>
        <v>0.78642714570858285</v>
      </c>
      <c r="Z594" s="3">
        <f t="shared" si="228"/>
        <v>0.13972055888223553</v>
      </c>
      <c r="AA594" s="3">
        <f t="shared" si="229"/>
        <v>0</v>
      </c>
      <c r="AB594" s="3">
        <f t="shared" si="230"/>
        <v>0</v>
      </c>
      <c r="AC594" s="3">
        <f t="shared" si="231"/>
        <v>7.9840319361277438E-3</v>
      </c>
      <c r="AE594" s="3">
        <f t="shared" si="241"/>
        <v>4.6888772074960552E-3</v>
      </c>
      <c r="AF594" s="3">
        <f t="shared" si="233"/>
        <v>3.4808106836370181E-3</v>
      </c>
      <c r="AG594" s="3">
        <f t="shared" si="234"/>
        <v>3.0959860666248998E-3</v>
      </c>
      <c r="AH594" s="3">
        <f t="shared" si="235"/>
        <v>7.6623265618762327E-3</v>
      </c>
      <c r="AI594" s="3">
        <f t="shared" si="236"/>
        <v>2.4995772096567872E-6</v>
      </c>
      <c r="AJ594" s="3">
        <f t="shared" si="237"/>
        <v>9.270693869660948E-6</v>
      </c>
      <c r="AK594" s="3">
        <f t="shared" si="238"/>
        <v>1.2269424202339757E-4</v>
      </c>
      <c r="AL594" s="3">
        <f t="shared" si="242"/>
        <v>1.9062465032736925E-2</v>
      </c>
      <c r="AM594" s="3">
        <f t="shared" si="243"/>
        <v>0.13806688608329271</v>
      </c>
      <c r="AO594" s="4">
        <f t="shared" si="244"/>
        <v>86.193311391670733</v>
      </c>
    </row>
    <row r="595" spans="1:41" x14ac:dyDescent="0.25">
      <c r="A595" t="s">
        <v>2377</v>
      </c>
      <c r="B595">
        <v>935</v>
      </c>
      <c r="C595">
        <v>39</v>
      </c>
      <c r="D595">
        <v>23.9</v>
      </c>
      <c r="E595" s="1">
        <v>0.97</v>
      </c>
      <c r="F595" t="s">
        <v>1934</v>
      </c>
      <c r="G595" t="s">
        <v>2378</v>
      </c>
      <c r="H595" t="s">
        <v>2379</v>
      </c>
      <c r="I595" t="s">
        <v>64</v>
      </c>
      <c r="J595" t="s">
        <v>22</v>
      </c>
      <c r="K595" t="s">
        <v>22</v>
      </c>
      <c r="L595" t="s">
        <v>1191</v>
      </c>
      <c r="N595">
        <f t="shared" si="239"/>
        <v>12</v>
      </c>
      <c r="O595">
        <f t="shared" si="220"/>
        <v>76</v>
      </c>
      <c r="P595">
        <f t="shared" si="221"/>
        <v>840</v>
      </c>
      <c r="Q595">
        <f t="shared" si="222"/>
        <v>1</v>
      </c>
      <c r="R595">
        <f t="shared" si="223"/>
        <v>0</v>
      </c>
      <c r="S595">
        <f t="shared" si="224"/>
        <v>0</v>
      </c>
      <c r="T595">
        <f t="shared" si="225"/>
        <v>6</v>
      </c>
      <c r="U595" s="2">
        <f t="shared" si="232"/>
        <v>935</v>
      </c>
      <c r="W595" s="3">
        <f t="shared" si="240"/>
        <v>1.2834224598930482E-2</v>
      </c>
      <c r="X595" s="3">
        <f t="shared" si="226"/>
        <v>8.1283422459893048E-2</v>
      </c>
      <c r="Y595" s="3">
        <f t="shared" si="227"/>
        <v>0.89839572192513373</v>
      </c>
      <c r="Z595" s="3">
        <f t="shared" si="228"/>
        <v>1.0695187165775401E-3</v>
      </c>
      <c r="AA595" s="3">
        <f t="shared" si="229"/>
        <v>0</v>
      </c>
      <c r="AB595" s="3">
        <f t="shared" si="230"/>
        <v>0</v>
      </c>
      <c r="AC595" s="3">
        <f t="shared" si="231"/>
        <v>6.4171122994652408E-3</v>
      </c>
      <c r="AE595" s="3">
        <f t="shared" si="241"/>
        <v>9.51743063031389E-3</v>
      </c>
      <c r="AF595" s="3">
        <f t="shared" si="233"/>
        <v>2.7791188864492564E-6</v>
      </c>
      <c r="AG595" s="3">
        <f t="shared" si="234"/>
        <v>2.8093166400027101E-2</v>
      </c>
      <c r="AH595" s="3">
        <f t="shared" si="235"/>
        <v>2.612878563112651E-3</v>
      </c>
      <c r="AI595" s="3">
        <f t="shared" si="236"/>
        <v>2.4995772096567872E-6</v>
      </c>
      <c r="AJ595" s="3">
        <f t="shared" si="237"/>
        <v>9.270693869660948E-6</v>
      </c>
      <c r="AK595" s="3">
        <f t="shared" si="238"/>
        <v>1.5986221232957648E-4</v>
      </c>
      <c r="AL595" s="3">
        <f t="shared" si="242"/>
        <v>4.0397887195748987E-2</v>
      </c>
      <c r="AM595" s="3">
        <f t="shared" si="243"/>
        <v>0.20099225655668676</v>
      </c>
      <c r="AO595" s="4">
        <f t="shared" si="244"/>
        <v>79.900774344331325</v>
      </c>
    </row>
    <row r="596" spans="1:41" x14ac:dyDescent="0.25">
      <c r="A596" t="s">
        <v>2380</v>
      </c>
      <c r="B596">
        <v>521</v>
      </c>
      <c r="C596">
        <v>20</v>
      </c>
      <c r="D596">
        <v>26</v>
      </c>
      <c r="E596" s="1">
        <v>0.08</v>
      </c>
      <c r="F596" t="s">
        <v>2381</v>
      </c>
      <c r="G596" t="s">
        <v>2373</v>
      </c>
      <c r="H596" t="s">
        <v>884</v>
      </c>
      <c r="I596" t="s">
        <v>2382</v>
      </c>
      <c r="J596" t="s">
        <v>22</v>
      </c>
      <c r="K596" t="s">
        <v>20</v>
      </c>
      <c r="L596" t="s">
        <v>732</v>
      </c>
      <c r="N596">
        <f t="shared" si="239"/>
        <v>358</v>
      </c>
      <c r="O596">
        <f t="shared" si="220"/>
        <v>11</v>
      </c>
      <c r="P596">
        <f t="shared" si="221"/>
        <v>22</v>
      </c>
      <c r="Q596">
        <f t="shared" si="222"/>
        <v>104</v>
      </c>
      <c r="R596">
        <f t="shared" si="223"/>
        <v>0</v>
      </c>
      <c r="S596">
        <f t="shared" si="224"/>
        <v>1</v>
      </c>
      <c r="T596">
        <f t="shared" si="225"/>
        <v>25</v>
      </c>
      <c r="U596" s="2">
        <f t="shared" si="232"/>
        <v>521</v>
      </c>
      <c r="W596" s="3">
        <f t="shared" si="240"/>
        <v>0.68714011516314777</v>
      </c>
      <c r="X596" s="3">
        <f t="shared" si="226"/>
        <v>2.1113243761996161E-2</v>
      </c>
      <c r="Y596" s="3">
        <f t="shared" si="227"/>
        <v>4.2226487523992322E-2</v>
      </c>
      <c r="Z596" s="3">
        <f t="shared" si="228"/>
        <v>0.19961612284069097</v>
      </c>
      <c r="AA596" s="3">
        <f t="shared" si="229"/>
        <v>0</v>
      </c>
      <c r="AB596" s="3">
        <f t="shared" si="230"/>
        <v>1.9193857965451055E-3</v>
      </c>
      <c r="AC596" s="3">
        <f t="shared" si="231"/>
        <v>4.7984644913627639E-2</v>
      </c>
      <c r="AE596" s="3">
        <f t="shared" si="241"/>
        <v>0.33263891397460948</v>
      </c>
      <c r="AF596" s="3">
        <f t="shared" si="233"/>
        <v>3.8238451967561732E-3</v>
      </c>
      <c r="AG596" s="3">
        <f t="shared" si="234"/>
        <v>0.4741135962090865</v>
      </c>
      <c r="AH596" s="3">
        <f t="shared" si="235"/>
        <v>2.1735687544084347E-2</v>
      </c>
      <c r="AI596" s="3">
        <f t="shared" si="236"/>
        <v>2.4995772096567872E-6</v>
      </c>
      <c r="AJ596" s="3">
        <f t="shared" si="237"/>
        <v>1.2665152997123996E-6</v>
      </c>
      <c r="AK596" s="3">
        <f t="shared" si="238"/>
        <v>8.3659023741005354E-4</v>
      </c>
      <c r="AL596" s="3">
        <f t="shared" si="242"/>
        <v>0.83315239925445594</v>
      </c>
      <c r="AM596" s="3">
        <f t="shared" si="243"/>
        <v>0.91277182211900909</v>
      </c>
      <c r="AO596" s="4">
        <f t="shared" si="244"/>
        <v>8.7228177880990927</v>
      </c>
    </row>
    <row r="597" spans="1:41" x14ac:dyDescent="0.25">
      <c r="A597" t="s">
        <v>2383</v>
      </c>
      <c r="B597">
        <v>878</v>
      </c>
      <c r="C597">
        <v>37</v>
      </c>
      <c r="D597">
        <v>23.7</v>
      </c>
      <c r="E597" s="1">
        <v>0.92</v>
      </c>
      <c r="F597" t="s">
        <v>234</v>
      </c>
      <c r="G597" t="s">
        <v>2384</v>
      </c>
      <c r="H597" t="s">
        <v>2385</v>
      </c>
      <c r="I597" t="s">
        <v>64</v>
      </c>
      <c r="J597" t="s">
        <v>22</v>
      </c>
      <c r="K597" t="s">
        <v>64</v>
      </c>
      <c r="L597" t="s">
        <v>1093</v>
      </c>
      <c r="N597">
        <f t="shared" si="239"/>
        <v>8</v>
      </c>
      <c r="O597">
        <f t="shared" si="220"/>
        <v>296</v>
      </c>
      <c r="P597">
        <f t="shared" si="221"/>
        <v>561</v>
      </c>
      <c r="Q597">
        <f t="shared" si="222"/>
        <v>1</v>
      </c>
      <c r="R597">
        <f t="shared" si="223"/>
        <v>0</v>
      </c>
      <c r="S597">
        <f t="shared" si="224"/>
        <v>1</v>
      </c>
      <c r="T597">
        <f t="shared" si="225"/>
        <v>11</v>
      </c>
      <c r="U597" s="2">
        <f t="shared" si="232"/>
        <v>878</v>
      </c>
      <c r="W597" s="3">
        <f t="shared" si="240"/>
        <v>9.1116173120728925E-3</v>
      </c>
      <c r="X597" s="3">
        <f t="shared" si="226"/>
        <v>0.33712984054669703</v>
      </c>
      <c r="Y597" s="3">
        <f t="shared" si="227"/>
        <v>0.63895216400911159</v>
      </c>
      <c r="Z597" s="3">
        <f t="shared" si="228"/>
        <v>1.1389521640091116E-3</v>
      </c>
      <c r="AA597" s="3">
        <f t="shared" si="229"/>
        <v>0</v>
      </c>
      <c r="AB597" s="3">
        <f t="shared" si="230"/>
        <v>1.1389521640091116E-3</v>
      </c>
      <c r="AC597" s="3">
        <f t="shared" si="231"/>
        <v>1.2528473804100227E-2</v>
      </c>
      <c r="AE597" s="3">
        <f t="shared" si="241"/>
        <v>1.0257623613853704E-2</v>
      </c>
      <c r="AF597" s="3">
        <f t="shared" si="233"/>
        <v>6.4607141527244116E-2</v>
      </c>
      <c r="AG597" s="3">
        <f t="shared" si="234"/>
        <v>8.4333726085585523E-3</v>
      </c>
      <c r="AH597" s="3">
        <f t="shared" si="235"/>
        <v>2.6057850189475261E-3</v>
      </c>
      <c r="AI597" s="3">
        <f t="shared" si="236"/>
        <v>2.4995772096567872E-6</v>
      </c>
      <c r="AJ597" s="3">
        <f t="shared" si="237"/>
        <v>3.6321851367689344E-6</v>
      </c>
      <c r="AK597" s="3">
        <f t="shared" si="238"/>
        <v>4.2670961933587068E-5</v>
      </c>
      <c r="AL597" s="3">
        <f t="shared" si="242"/>
        <v>8.5952725492883922E-2</v>
      </c>
      <c r="AM597" s="3">
        <f t="shared" si="243"/>
        <v>0.29317695252676995</v>
      </c>
      <c r="AO597" s="4">
        <f t="shared" si="244"/>
        <v>70.682304747323002</v>
      </c>
    </row>
    <row r="598" spans="1:41" x14ac:dyDescent="0.25">
      <c r="A598" t="s">
        <v>2386</v>
      </c>
      <c r="B598">
        <v>511</v>
      </c>
      <c r="C598">
        <v>22</v>
      </c>
      <c r="D598">
        <v>23.2</v>
      </c>
      <c r="E598" s="1">
        <v>0.31</v>
      </c>
      <c r="F598" t="s">
        <v>2387</v>
      </c>
      <c r="G598" t="s">
        <v>2388</v>
      </c>
      <c r="H598" t="s">
        <v>2389</v>
      </c>
      <c r="I598" t="s">
        <v>2390</v>
      </c>
      <c r="J598" t="s">
        <v>22</v>
      </c>
      <c r="K598" t="s">
        <v>20</v>
      </c>
      <c r="L598" t="s">
        <v>2391</v>
      </c>
      <c r="N598">
        <f t="shared" si="239"/>
        <v>255</v>
      </c>
      <c r="O598">
        <f t="shared" si="220"/>
        <v>37</v>
      </c>
      <c r="P598">
        <f t="shared" si="221"/>
        <v>116</v>
      </c>
      <c r="Q598">
        <f t="shared" si="222"/>
        <v>60</v>
      </c>
      <c r="R598">
        <f t="shared" si="223"/>
        <v>0</v>
      </c>
      <c r="S598">
        <f t="shared" si="224"/>
        <v>1</v>
      </c>
      <c r="T598">
        <f t="shared" si="225"/>
        <v>42</v>
      </c>
      <c r="U598" s="2">
        <f t="shared" si="232"/>
        <v>511</v>
      </c>
      <c r="W598" s="3">
        <f t="shared" si="240"/>
        <v>0.49902152641878667</v>
      </c>
      <c r="X598" s="3">
        <f t="shared" si="226"/>
        <v>7.2407045009784732E-2</v>
      </c>
      <c r="Y598" s="3">
        <f t="shared" si="227"/>
        <v>0.22700587084148727</v>
      </c>
      <c r="Z598" s="3">
        <f t="shared" si="228"/>
        <v>0.11741682974559686</v>
      </c>
      <c r="AA598" s="3">
        <f t="shared" si="229"/>
        <v>0</v>
      </c>
      <c r="AB598" s="3">
        <f t="shared" si="230"/>
        <v>1.9569471624266144E-3</v>
      </c>
      <c r="AC598" s="3">
        <f t="shared" si="231"/>
        <v>8.2191780821917804E-2</v>
      </c>
      <c r="AE598" s="3">
        <f t="shared" si="241"/>
        <v>0.15103326298946979</v>
      </c>
      <c r="AF598" s="3">
        <f t="shared" si="233"/>
        <v>1.1116426200710527E-4</v>
      </c>
      <c r="AG598" s="3">
        <f t="shared" si="234"/>
        <v>0.25379397515016489</v>
      </c>
      <c r="AH598" s="3">
        <f t="shared" si="235"/>
        <v>4.2550816894027345E-3</v>
      </c>
      <c r="AI598" s="3">
        <f t="shared" si="236"/>
        <v>2.4995772096567872E-6</v>
      </c>
      <c r="AJ598" s="3">
        <f t="shared" si="237"/>
        <v>1.1833833626909192E-6</v>
      </c>
      <c r="AK598" s="3">
        <f t="shared" si="238"/>
        <v>3.9855238669039665E-3</v>
      </c>
      <c r="AL598" s="3">
        <f t="shared" si="242"/>
        <v>0.41318269091852089</v>
      </c>
      <c r="AM598" s="3">
        <f t="shared" si="243"/>
        <v>0.64279288337575802</v>
      </c>
      <c r="AO598" s="4">
        <f t="shared" si="244"/>
        <v>35.720711662424193</v>
      </c>
    </row>
    <row r="599" spans="1:41" x14ac:dyDescent="0.25">
      <c r="A599" t="s">
        <v>2392</v>
      </c>
      <c r="B599">
        <v>712</v>
      </c>
      <c r="C599">
        <v>28</v>
      </c>
      <c r="D599">
        <v>25.4</v>
      </c>
      <c r="E599" s="1">
        <v>0.12</v>
      </c>
      <c r="F599" t="s">
        <v>2393</v>
      </c>
      <c r="G599" t="s">
        <v>2394</v>
      </c>
      <c r="H599" t="s">
        <v>2395</v>
      </c>
      <c r="I599" t="s">
        <v>2395</v>
      </c>
      <c r="J599" t="s">
        <v>22</v>
      </c>
      <c r="K599" t="s">
        <v>64</v>
      </c>
      <c r="L599" t="s">
        <v>2396</v>
      </c>
      <c r="N599">
        <f t="shared" si="239"/>
        <v>490</v>
      </c>
      <c r="O599">
        <f t="shared" si="220"/>
        <v>23</v>
      </c>
      <c r="P599">
        <f t="shared" si="221"/>
        <v>79</v>
      </c>
      <c r="Q599">
        <f t="shared" si="222"/>
        <v>79</v>
      </c>
      <c r="R599">
        <f t="shared" si="223"/>
        <v>0</v>
      </c>
      <c r="S599">
        <f t="shared" si="224"/>
        <v>1</v>
      </c>
      <c r="T599">
        <f t="shared" si="225"/>
        <v>40</v>
      </c>
      <c r="U599" s="2">
        <f t="shared" si="232"/>
        <v>712</v>
      </c>
      <c r="W599" s="3">
        <f t="shared" si="240"/>
        <v>0.6882022471910112</v>
      </c>
      <c r="X599" s="3">
        <f t="shared" si="226"/>
        <v>3.2303370786516857E-2</v>
      </c>
      <c r="Y599" s="3">
        <f t="shared" si="227"/>
        <v>0.11095505617977527</v>
      </c>
      <c r="Z599" s="3">
        <f t="shared" si="228"/>
        <v>0.11095505617977527</v>
      </c>
      <c r="AA599" s="3">
        <f t="shared" si="229"/>
        <v>0</v>
      </c>
      <c r="AB599" s="3">
        <f t="shared" si="230"/>
        <v>1.4044943820224719E-3</v>
      </c>
      <c r="AC599" s="3">
        <f t="shared" si="231"/>
        <v>5.6179775280898875E-2</v>
      </c>
      <c r="AE599" s="3">
        <f t="shared" si="241"/>
        <v>0.33386520835729722</v>
      </c>
      <c r="AF599" s="3">
        <f t="shared" si="233"/>
        <v>2.565130827511585E-3</v>
      </c>
      <c r="AG599" s="3">
        <f t="shared" si="234"/>
        <v>0.38418985339407863</v>
      </c>
      <c r="AH599" s="3">
        <f t="shared" si="235"/>
        <v>3.4538204696626731E-3</v>
      </c>
      <c r="AI599" s="3">
        <f t="shared" si="236"/>
        <v>2.4995772096567872E-6</v>
      </c>
      <c r="AJ599" s="3">
        <f t="shared" si="237"/>
        <v>2.6905415529954601E-6</v>
      </c>
      <c r="AK599" s="3">
        <f t="shared" si="238"/>
        <v>1.3778201646946742E-3</v>
      </c>
      <c r="AL599" s="3">
        <f t="shared" si="242"/>
        <v>0.72545702333200746</v>
      </c>
      <c r="AM599" s="3">
        <f t="shared" si="243"/>
        <v>0.85173764935689411</v>
      </c>
      <c r="AO599" s="4">
        <f t="shared" si="244"/>
        <v>14.826235064310595</v>
      </c>
    </row>
    <row r="600" spans="1:41" x14ac:dyDescent="0.25">
      <c r="A600" t="s">
        <v>2397</v>
      </c>
      <c r="B600">
        <v>781</v>
      </c>
      <c r="C600">
        <v>33</v>
      </c>
      <c r="D600">
        <v>23.6</v>
      </c>
      <c r="E600" s="1">
        <v>0.87</v>
      </c>
      <c r="F600" t="s">
        <v>2398</v>
      </c>
      <c r="G600" t="s">
        <v>22</v>
      </c>
      <c r="H600" t="s">
        <v>2399</v>
      </c>
      <c r="I600" t="s">
        <v>22</v>
      </c>
      <c r="J600" t="s">
        <v>22</v>
      </c>
      <c r="K600" t="s">
        <v>64</v>
      </c>
      <c r="L600" t="s">
        <v>64</v>
      </c>
      <c r="N600">
        <f t="shared" si="239"/>
        <v>26</v>
      </c>
      <c r="O600">
        <f t="shared" si="220"/>
        <v>0</v>
      </c>
      <c r="P600">
        <f t="shared" si="221"/>
        <v>753</v>
      </c>
      <c r="Q600">
        <f t="shared" si="222"/>
        <v>0</v>
      </c>
      <c r="R600">
        <f t="shared" si="223"/>
        <v>0</v>
      </c>
      <c r="S600">
        <f t="shared" si="224"/>
        <v>1</v>
      </c>
      <c r="T600">
        <f t="shared" si="225"/>
        <v>1</v>
      </c>
      <c r="U600" s="2">
        <f t="shared" si="232"/>
        <v>781</v>
      </c>
      <c r="W600" s="3">
        <f t="shared" si="240"/>
        <v>3.3290653008962869E-2</v>
      </c>
      <c r="X600" s="3">
        <f t="shared" si="226"/>
        <v>0</v>
      </c>
      <c r="Y600" s="3">
        <f t="shared" si="227"/>
        <v>0.9641485275288092</v>
      </c>
      <c r="Z600" s="3">
        <f t="shared" si="228"/>
        <v>0</v>
      </c>
      <c r="AA600" s="3">
        <f t="shared" si="229"/>
        <v>0</v>
      </c>
      <c r="AB600" s="3">
        <f t="shared" si="230"/>
        <v>1.2804097311139564E-3</v>
      </c>
      <c r="AC600" s="3">
        <f t="shared" si="231"/>
        <v>1.2804097311139564E-3</v>
      </c>
      <c r="AE600" s="3">
        <f t="shared" si="241"/>
        <v>5.9445474402884755E-3</v>
      </c>
      <c r="AF600" s="3">
        <f t="shared" si="233"/>
        <v>6.8807840252619193E-3</v>
      </c>
      <c r="AG600" s="3">
        <f t="shared" si="234"/>
        <v>5.445827464094273E-2</v>
      </c>
      <c r="AH600" s="3">
        <f t="shared" si="235"/>
        <v>2.7233621635409178E-3</v>
      </c>
      <c r="AI600" s="3">
        <f t="shared" si="236"/>
        <v>2.4995772096567872E-6</v>
      </c>
      <c r="AJ600" s="3">
        <f t="shared" si="237"/>
        <v>3.1130074415247855E-6</v>
      </c>
      <c r="AK600" s="3">
        <f t="shared" si="238"/>
        <v>3.1614139731419303E-4</v>
      </c>
      <c r="AL600" s="3">
        <f t="shared" si="242"/>
        <v>7.0328722251999418E-2</v>
      </c>
      <c r="AM600" s="3">
        <f t="shared" si="243"/>
        <v>0.26519563015253367</v>
      </c>
      <c r="AO600" s="4">
        <f t="shared" si="244"/>
        <v>73.480436984746632</v>
      </c>
    </row>
    <row r="601" spans="1:41" x14ac:dyDescent="0.25">
      <c r="A601" t="s">
        <v>2400</v>
      </c>
      <c r="B601">
        <v>607</v>
      </c>
      <c r="C601">
        <v>26</v>
      </c>
      <c r="D601">
        <v>23.3</v>
      </c>
      <c r="E601" s="1">
        <v>0.95</v>
      </c>
      <c r="F601" t="s">
        <v>243</v>
      </c>
      <c r="G601" t="s">
        <v>2401</v>
      </c>
      <c r="H601" t="s">
        <v>2402</v>
      </c>
      <c r="I601" t="s">
        <v>20</v>
      </c>
      <c r="J601" t="s">
        <v>22</v>
      </c>
      <c r="K601" t="s">
        <v>22</v>
      </c>
      <c r="L601" t="s">
        <v>1317</v>
      </c>
      <c r="N601">
        <f t="shared" si="239"/>
        <v>4</v>
      </c>
      <c r="O601">
        <f t="shared" ref="O601:T602" si="245">INT(LEFT(G601,FIND(" ",G601)-1))</f>
        <v>250</v>
      </c>
      <c r="P601">
        <f t="shared" si="245"/>
        <v>340</v>
      </c>
      <c r="Q601">
        <f t="shared" si="245"/>
        <v>1</v>
      </c>
      <c r="R601">
        <f t="shared" si="245"/>
        <v>0</v>
      </c>
      <c r="S601">
        <f t="shared" si="245"/>
        <v>0</v>
      </c>
      <c r="T601">
        <f t="shared" si="245"/>
        <v>12</v>
      </c>
      <c r="U601" s="2">
        <f t="shared" si="232"/>
        <v>607</v>
      </c>
      <c r="W601" s="3">
        <f t="shared" si="240"/>
        <v>6.5897858319604614E-3</v>
      </c>
      <c r="X601" s="3">
        <f t="shared" ref="X601:AC602" si="246">O601/$U601</f>
        <v>0.41186161449752884</v>
      </c>
      <c r="Y601" s="3">
        <f t="shared" si="246"/>
        <v>0.56013179571663918</v>
      </c>
      <c r="Z601" s="3">
        <f t="shared" si="246"/>
        <v>1.6474464579901153E-3</v>
      </c>
      <c r="AA601" s="3">
        <f t="shared" si="246"/>
        <v>0</v>
      </c>
      <c r="AB601" s="3">
        <f t="shared" si="246"/>
        <v>0</v>
      </c>
      <c r="AC601" s="3">
        <f t="shared" si="246"/>
        <v>1.9769357495881382E-2</v>
      </c>
      <c r="AE601" s="3">
        <f t="shared" si="241"/>
        <v>1.0774805064310106E-2</v>
      </c>
      <c r="AF601" s="3">
        <f t="shared" si="233"/>
        <v>0.10818252689029732</v>
      </c>
      <c r="AG601" s="3">
        <f t="shared" si="234"/>
        <v>2.9122707244269998E-2</v>
      </c>
      <c r="AH601" s="3">
        <f t="shared" si="235"/>
        <v>2.5541294804123892E-3</v>
      </c>
      <c r="AI601" s="3">
        <f t="shared" si="236"/>
        <v>2.4995772096567872E-6</v>
      </c>
      <c r="AJ601" s="3">
        <f t="shared" si="237"/>
        <v>9.270693869660948E-6</v>
      </c>
      <c r="AK601" s="3">
        <f t="shared" si="238"/>
        <v>5.0208882591891125E-7</v>
      </c>
      <c r="AL601" s="3">
        <f t="shared" si="242"/>
        <v>0.15064644103919508</v>
      </c>
      <c r="AM601" s="3">
        <f t="shared" si="243"/>
        <v>0.38813198919851361</v>
      </c>
      <c r="AO601" s="4">
        <f t="shared" si="244"/>
        <v>61.186801080148641</v>
      </c>
    </row>
    <row r="602" spans="1:41" x14ac:dyDescent="0.25">
      <c r="A602" t="s">
        <v>2403</v>
      </c>
      <c r="B602">
        <v>296</v>
      </c>
      <c r="C602">
        <v>15</v>
      </c>
      <c r="D602">
        <v>19.7</v>
      </c>
      <c r="E602" s="1">
        <v>0.89</v>
      </c>
      <c r="F602" t="s">
        <v>1189</v>
      </c>
      <c r="G602" t="s">
        <v>22</v>
      </c>
      <c r="H602" t="s">
        <v>2404</v>
      </c>
      <c r="I602" t="s">
        <v>2029</v>
      </c>
      <c r="J602" t="s">
        <v>33</v>
      </c>
      <c r="K602" t="s">
        <v>33</v>
      </c>
      <c r="L602" t="s">
        <v>2405</v>
      </c>
      <c r="N602">
        <f t="shared" si="239"/>
        <v>11</v>
      </c>
      <c r="O602">
        <f t="shared" si="245"/>
        <v>0</v>
      </c>
      <c r="P602">
        <f t="shared" si="245"/>
        <v>270</v>
      </c>
      <c r="Q602">
        <f t="shared" si="245"/>
        <v>9</v>
      </c>
      <c r="R602">
        <f t="shared" si="245"/>
        <v>2</v>
      </c>
      <c r="S602">
        <f t="shared" si="245"/>
        <v>2</v>
      </c>
      <c r="T602">
        <f t="shared" si="245"/>
        <v>2</v>
      </c>
      <c r="U602" s="2">
        <f t="shared" si="232"/>
        <v>296</v>
      </c>
      <c r="W602" s="3">
        <f t="shared" si="240"/>
        <v>3.7162162162162164E-2</v>
      </c>
      <c r="X602" s="3">
        <f t="shared" si="246"/>
        <v>0</v>
      </c>
      <c r="Y602" s="3">
        <f t="shared" si="246"/>
        <v>0.91216216216216217</v>
      </c>
      <c r="Z602" s="3">
        <f t="shared" si="246"/>
        <v>3.0405405405405407E-2</v>
      </c>
      <c r="AA602" s="3">
        <f t="shared" si="246"/>
        <v>6.7567567567567571E-3</v>
      </c>
      <c r="AB602" s="3">
        <f t="shared" si="246"/>
        <v>6.7567567567567571E-3</v>
      </c>
      <c r="AC602" s="3">
        <f t="shared" si="246"/>
        <v>6.7567567567567571E-3</v>
      </c>
      <c r="AE602" s="3">
        <f t="shared" si="241"/>
        <v>5.3625424105843075E-3</v>
      </c>
      <c r="AF602" s="3">
        <f t="shared" si="233"/>
        <v>6.8807840252619193E-3</v>
      </c>
      <c r="AG602" s="3">
        <f t="shared" si="234"/>
        <v>3.2897471832946924E-2</v>
      </c>
      <c r="AH602" s="3">
        <f t="shared" si="235"/>
        <v>4.743874425800568E-4</v>
      </c>
      <c r="AI602" s="3">
        <f t="shared" si="236"/>
        <v>2.6788404939292179E-5</v>
      </c>
      <c r="AJ602" s="3">
        <f t="shared" si="237"/>
        <v>1.3778760932285665E-5</v>
      </c>
      <c r="AK602" s="3">
        <f t="shared" si="238"/>
        <v>1.5138887061774041E-4</v>
      </c>
      <c r="AL602" s="3">
        <f t="shared" si="242"/>
        <v>4.5807141747862525E-2</v>
      </c>
      <c r="AM602" s="3">
        <f t="shared" si="243"/>
        <v>0.21402603053802247</v>
      </c>
      <c r="AO602" s="4">
        <f t="shared" si="244"/>
        <v>78.597396946197762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O602"/>
  <sheetViews>
    <sheetView topLeftCell="A4" workbookViewId="0">
      <selection activeCell="E23" sqref="E23"/>
    </sheetView>
  </sheetViews>
  <sheetFormatPr defaultRowHeight="15" x14ac:dyDescent="0.25"/>
  <cols>
    <col min="1" max="1" width="41.7109375" bestFit="1" customWidth="1"/>
    <col min="2" max="13" width="9.140625" customWidth="1"/>
    <col min="22" max="39" width="9.140625" customWidth="1"/>
  </cols>
  <sheetData>
    <row r="5" spans="1:41" x14ac:dyDescent="0.25">
      <c r="N5" s="6" t="s">
        <v>2406</v>
      </c>
      <c r="O5" s="6"/>
      <c r="P5" s="6"/>
      <c r="Q5" s="6"/>
      <c r="R5" s="6"/>
      <c r="S5" s="6"/>
      <c r="T5" s="6"/>
      <c r="U5" s="6"/>
    </row>
    <row r="6" spans="1:41" x14ac:dyDescent="0.25">
      <c r="N6" s="1">
        <f t="shared" ref="N6:T6" si="0">N7/$U$7</f>
        <v>0.17500526278857623</v>
      </c>
      <c r="O6" s="1">
        <f t="shared" si="0"/>
        <v>7.9222510701003432E-2</v>
      </c>
      <c r="P6" s="1">
        <f t="shared" si="0"/>
        <v>0.29068135569433723</v>
      </c>
      <c r="Q6" s="1">
        <f t="shared" si="0"/>
        <v>0.349729843519753</v>
      </c>
      <c r="R6" s="1">
        <f t="shared" si="0"/>
        <v>3.6488667461932497E-3</v>
      </c>
      <c r="S6" s="1">
        <f t="shared" si="0"/>
        <v>9.9992982948565005E-3</v>
      </c>
      <c r="T6" s="1">
        <f t="shared" si="0"/>
        <v>9.1712862255280331E-2</v>
      </c>
      <c r="U6" s="6"/>
      <c r="W6" t="s">
        <v>2408</v>
      </c>
      <c r="AE6" t="s">
        <v>2409</v>
      </c>
      <c r="AO6" t="s">
        <v>2785</v>
      </c>
    </row>
    <row r="7" spans="1:41" x14ac:dyDescent="0.25">
      <c r="A7" t="s">
        <v>0</v>
      </c>
      <c r="D7" t="s">
        <v>4</v>
      </c>
      <c r="E7" t="s">
        <v>6</v>
      </c>
      <c r="N7" s="2">
        <f>SUM(N9:N602)</f>
        <v>4988</v>
      </c>
      <c r="O7" s="2">
        <f t="shared" ref="O7:T7" si="1">SUM(O9:O602)</f>
        <v>2258</v>
      </c>
      <c r="P7" s="2">
        <f t="shared" si="1"/>
        <v>8285</v>
      </c>
      <c r="Q7" s="2">
        <f t="shared" si="1"/>
        <v>9968</v>
      </c>
      <c r="R7" s="2">
        <f t="shared" si="1"/>
        <v>104</v>
      </c>
      <c r="S7" s="2">
        <f t="shared" si="1"/>
        <v>285</v>
      </c>
      <c r="T7" s="2">
        <f t="shared" si="1"/>
        <v>2614</v>
      </c>
      <c r="U7" s="2">
        <f>SUM(N7:T7)</f>
        <v>28502</v>
      </c>
      <c r="AL7" s="7" t="s">
        <v>2783</v>
      </c>
      <c r="AM7" s="7" t="s">
        <v>2782</v>
      </c>
      <c r="AO7" s="9">
        <f>AVERAGE(AO9:AO82)</f>
        <v>59.511990020234038</v>
      </c>
    </row>
    <row r="8" spans="1:41" ht="45" x14ac:dyDescent="0.25">
      <c r="A8" t="s">
        <v>1</v>
      </c>
      <c r="B8" t="s">
        <v>2</v>
      </c>
      <c r="C8" t="s">
        <v>3</v>
      </c>
      <c r="D8" t="s">
        <v>5</v>
      </c>
      <c r="E8" t="s">
        <v>7</v>
      </c>
      <c r="F8" t="s">
        <v>8</v>
      </c>
      <c r="G8" t="s">
        <v>9</v>
      </c>
      <c r="H8" t="s">
        <v>10</v>
      </c>
      <c r="I8" t="s">
        <v>11</v>
      </c>
      <c r="J8" t="s">
        <v>2781</v>
      </c>
      <c r="K8" t="s">
        <v>2779</v>
      </c>
      <c r="L8" t="s">
        <v>2780</v>
      </c>
      <c r="N8" s="8" t="str">
        <f>F8</f>
        <v>White</v>
      </c>
      <c r="O8" s="8" t="str">
        <f t="shared" ref="O8:T8" si="2">G8</f>
        <v>Black</v>
      </c>
      <c r="P8" s="8" t="str">
        <f t="shared" si="2"/>
        <v>Hispanic</v>
      </c>
      <c r="Q8" s="8" t="str">
        <f t="shared" si="2"/>
        <v>Asian</v>
      </c>
      <c r="R8" s="8" t="str">
        <f t="shared" si="2"/>
        <v>American Indian</v>
      </c>
      <c r="S8" s="8" t="str">
        <f t="shared" si="2"/>
        <v>Pacific Islander</v>
      </c>
      <c r="T8" s="8" t="str">
        <f t="shared" si="2"/>
        <v>Two or More Races</v>
      </c>
      <c r="U8" s="8" t="s">
        <v>2407</v>
      </c>
      <c r="W8" s="8" t="str">
        <f>N8</f>
        <v>White</v>
      </c>
      <c r="X8" s="8" t="str">
        <f t="shared" ref="X8:AC8" si="3">O8</f>
        <v>Black</v>
      </c>
      <c r="Y8" s="8" t="str">
        <f t="shared" si="3"/>
        <v>Hispanic</v>
      </c>
      <c r="Z8" s="8" t="str">
        <f t="shared" si="3"/>
        <v>Asian</v>
      </c>
      <c r="AA8" s="8" t="str">
        <f t="shared" si="3"/>
        <v>American Indian</v>
      </c>
      <c r="AB8" s="8" t="str">
        <f t="shared" si="3"/>
        <v>Pacific Islander</v>
      </c>
      <c r="AC8" s="8" t="str">
        <f t="shared" si="3"/>
        <v>Two or More Races</v>
      </c>
      <c r="AE8" s="8" t="str">
        <f>W8</f>
        <v>White</v>
      </c>
      <c r="AF8" s="8" t="str">
        <f t="shared" ref="AF8:AK8" si="4">X8</f>
        <v>Black</v>
      </c>
      <c r="AG8" s="8" t="str">
        <f t="shared" si="4"/>
        <v>Hispanic</v>
      </c>
      <c r="AH8" s="8" t="str">
        <f t="shared" si="4"/>
        <v>Asian</v>
      </c>
      <c r="AI8" s="8" t="str">
        <f t="shared" si="4"/>
        <v>American Indian</v>
      </c>
      <c r="AJ8" s="8" t="str">
        <f t="shared" si="4"/>
        <v>Pacific Islander</v>
      </c>
      <c r="AK8" s="8" t="str">
        <f t="shared" si="4"/>
        <v>Two or More Races</v>
      </c>
      <c r="AL8" s="8" t="s">
        <v>2407</v>
      </c>
      <c r="AM8" s="8" t="s">
        <v>2410</v>
      </c>
      <c r="AO8" t="s">
        <v>2411</v>
      </c>
    </row>
    <row r="9" spans="1:41" x14ac:dyDescent="0.25">
      <c r="A9" t="s">
        <v>2414</v>
      </c>
      <c r="B9">
        <v>535</v>
      </c>
      <c r="C9">
        <v>25</v>
      </c>
      <c r="D9">
        <v>21.4</v>
      </c>
      <c r="E9" s="1">
        <v>0.34</v>
      </c>
      <c r="F9" t="s">
        <v>2415</v>
      </c>
      <c r="G9" t="s">
        <v>164</v>
      </c>
      <c r="H9" t="s">
        <v>2416</v>
      </c>
      <c r="I9" t="s">
        <v>2417</v>
      </c>
      <c r="J9" t="s">
        <v>22</v>
      </c>
      <c r="K9" t="s">
        <v>394</v>
      </c>
      <c r="L9" t="s">
        <v>2418</v>
      </c>
      <c r="N9">
        <f>INT(LEFT(F9,FIND(" ",F9)-1))</f>
        <v>135</v>
      </c>
      <c r="O9">
        <f t="shared" ref="O9:T24" si="5">INT(LEFT(G9,FIND(" ",G9)-1))</f>
        <v>5</v>
      </c>
      <c r="P9">
        <f t="shared" si="5"/>
        <v>48</v>
      </c>
      <c r="Q9">
        <f t="shared" si="5"/>
        <v>277</v>
      </c>
      <c r="R9">
        <f t="shared" si="5"/>
        <v>0</v>
      </c>
      <c r="S9">
        <f t="shared" si="5"/>
        <v>6</v>
      </c>
      <c r="T9">
        <f t="shared" si="5"/>
        <v>64</v>
      </c>
      <c r="U9" s="2">
        <f t="shared" ref="U9:U72" si="6">SUM(N9:T9)</f>
        <v>535</v>
      </c>
      <c r="W9" s="3">
        <f>N9/$U9</f>
        <v>0.25233644859813081</v>
      </c>
      <c r="X9" s="3">
        <f t="shared" ref="X9:AC24" si="7">O9/$U9</f>
        <v>9.3457943925233638E-3</v>
      </c>
      <c r="Y9" s="3">
        <f t="shared" si="7"/>
        <v>8.9719626168224292E-2</v>
      </c>
      <c r="Z9" s="3">
        <f t="shared" si="7"/>
        <v>0.51775700934579438</v>
      </c>
      <c r="AA9" s="3">
        <f t="shared" si="7"/>
        <v>0</v>
      </c>
      <c r="AB9" s="3">
        <f t="shared" si="7"/>
        <v>1.1214953271028037E-2</v>
      </c>
      <c r="AC9" s="3">
        <f t="shared" si="7"/>
        <v>0.11962616822429907</v>
      </c>
      <c r="AE9" s="3">
        <f>(W9-N$6)^2</f>
        <v>5.9801122987118566E-3</v>
      </c>
      <c r="AF9" s="3">
        <f t="shared" ref="AF9:AK72" si="8">(X9-O$6)^2</f>
        <v>4.882755482055804E-3</v>
      </c>
      <c r="AG9" s="3">
        <f t="shared" si="8"/>
        <v>4.0385616734126571E-2</v>
      </c>
      <c r="AH9" s="3">
        <f t="shared" si="8"/>
        <v>2.8233128455532008E-2</v>
      </c>
      <c r="AI9" s="3">
        <f t="shared" si="8"/>
        <v>1.3314228531474914E-5</v>
      </c>
      <c r="AJ9" s="3">
        <f t="shared" si="8"/>
        <v>1.4778170210906178E-6</v>
      </c>
      <c r="AK9" s="3">
        <f t="shared" si="8"/>
        <v>7.7915265012005715E-4</v>
      </c>
      <c r="AL9" s="3">
        <f>SUM(AE9:AK9)</f>
        <v>8.0275557666098868E-2</v>
      </c>
      <c r="AM9" s="3">
        <f>SQRT(AL9)</f>
        <v>0.28332941546210633</v>
      </c>
      <c r="AO9" s="4">
        <f>100-100*AM9</f>
        <v>71.667058453789366</v>
      </c>
    </row>
    <row r="10" spans="1:41" x14ac:dyDescent="0.25">
      <c r="A10" t="s">
        <v>2419</v>
      </c>
      <c r="B10">
        <v>508</v>
      </c>
      <c r="C10">
        <v>25</v>
      </c>
      <c r="D10">
        <v>20.3</v>
      </c>
      <c r="E10" s="1">
        <v>0.38</v>
      </c>
      <c r="F10" t="s">
        <v>2420</v>
      </c>
      <c r="G10" t="s">
        <v>808</v>
      </c>
      <c r="H10" t="s">
        <v>2421</v>
      </c>
      <c r="I10" t="s">
        <v>722</v>
      </c>
      <c r="J10" t="s">
        <v>82</v>
      </c>
      <c r="K10" t="s">
        <v>20</v>
      </c>
      <c r="L10" t="s">
        <v>977</v>
      </c>
      <c r="N10">
        <f t="shared" ref="N10:T73" si="9">INT(LEFT(F10,FIND(" ",F10)-1))</f>
        <v>200</v>
      </c>
      <c r="O10">
        <f t="shared" si="5"/>
        <v>14</v>
      </c>
      <c r="P10">
        <f t="shared" si="5"/>
        <v>221</v>
      </c>
      <c r="Q10">
        <f t="shared" si="5"/>
        <v>22</v>
      </c>
      <c r="R10">
        <f t="shared" si="5"/>
        <v>3</v>
      </c>
      <c r="S10">
        <f t="shared" si="5"/>
        <v>1</v>
      </c>
      <c r="T10">
        <f t="shared" si="5"/>
        <v>47</v>
      </c>
      <c r="U10" s="2">
        <f t="shared" si="6"/>
        <v>508</v>
      </c>
      <c r="W10" s="3">
        <f t="shared" ref="W10:AC73" si="10">N10/$U10</f>
        <v>0.39370078740157483</v>
      </c>
      <c r="X10" s="3">
        <f t="shared" si="7"/>
        <v>2.7559055118110236E-2</v>
      </c>
      <c r="Y10" s="3">
        <f t="shared" si="7"/>
        <v>0.43503937007874016</v>
      </c>
      <c r="Z10" s="3">
        <f t="shared" si="7"/>
        <v>4.3307086614173228E-2</v>
      </c>
      <c r="AA10" s="3">
        <f t="shared" si="7"/>
        <v>5.905511811023622E-3</v>
      </c>
      <c r="AB10" s="3">
        <f t="shared" si="7"/>
        <v>1.968503937007874E-3</v>
      </c>
      <c r="AC10" s="3">
        <f t="shared" si="7"/>
        <v>9.2519685039370081E-2</v>
      </c>
      <c r="AE10" s="3">
        <f t="shared" ref="AE10:AH73" si="11">(W10-N$6)^2</f>
        <v>4.7827732485754677E-2</v>
      </c>
      <c r="AF10" s="3">
        <f t="shared" si="8"/>
        <v>2.6691126427655781E-3</v>
      </c>
      <c r="AG10" s="3">
        <f t="shared" si="8"/>
        <v>2.0839236317007483E-2</v>
      </c>
      <c r="AH10" s="3">
        <f t="shared" si="8"/>
        <v>9.3894905949616053E-2</v>
      </c>
      <c r="AI10" s="3">
        <f t="shared" si="8"/>
        <v>5.092446948623275E-6</v>
      </c>
      <c r="AJ10" s="3">
        <f t="shared" si="8"/>
        <v>6.4493658018053329E-5</v>
      </c>
      <c r="AK10" s="3">
        <f t="shared" si="8"/>
        <v>6.509630049263356E-7</v>
      </c>
      <c r="AL10" s="3">
        <f t="shared" ref="AL10:AL73" si="12">SUM(AE10:AK10)</f>
        <v>0.1653012244631154</v>
      </c>
      <c r="AM10" s="3">
        <f t="shared" ref="AM10:AM73" si="13">SQRT(AL10)</f>
        <v>0.40657253284391387</v>
      </c>
      <c r="AO10" s="4">
        <f t="shared" ref="AO10:AO73" si="14">100-100*AM10</f>
        <v>59.342746715608612</v>
      </c>
    </row>
    <row r="11" spans="1:41" x14ac:dyDescent="0.25">
      <c r="A11" t="s">
        <v>2422</v>
      </c>
      <c r="B11">
        <v>430</v>
      </c>
      <c r="C11">
        <v>18</v>
      </c>
      <c r="D11">
        <v>23.8</v>
      </c>
      <c r="E11" s="1">
        <v>0.32</v>
      </c>
      <c r="F11" t="s">
        <v>2423</v>
      </c>
      <c r="G11" t="s">
        <v>1237</v>
      </c>
      <c r="H11" t="s">
        <v>2424</v>
      </c>
      <c r="I11" t="s">
        <v>2425</v>
      </c>
      <c r="J11" t="s">
        <v>22</v>
      </c>
      <c r="K11" t="s">
        <v>22</v>
      </c>
      <c r="L11" t="s">
        <v>2426</v>
      </c>
      <c r="N11">
        <f t="shared" si="9"/>
        <v>141</v>
      </c>
      <c r="O11">
        <f t="shared" si="5"/>
        <v>8</v>
      </c>
      <c r="P11">
        <f t="shared" si="5"/>
        <v>49</v>
      </c>
      <c r="Q11">
        <f t="shared" si="5"/>
        <v>173</v>
      </c>
      <c r="R11">
        <f t="shared" si="5"/>
        <v>0</v>
      </c>
      <c r="S11">
        <f t="shared" si="5"/>
        <v>0</v>
      </c>
      <c r="T11">
        <f t="shared" si="5"/>
        <v>59</v>
      </c>
      <c r="U11" s="2">
        <f t="shared" si="6"/>
        <v>430</v>
      </c>
      <c r="W11" s="3">
        <f t="shared" si="10"/>
        <v>0.32790697674418606</v>
      </c>
      <c r="X11" s="3">
        <f t="shared" si="7"/>
        <v>1.8604651162790697E-2</v>
      </c>
      <c r="Y11" s="3">
        <f t="shared" si="7"/>
        <v>0.11395348837209303</v>
      </c>
      <c r="Z11" s="3">
        <f t="shared" si="7"/>
        <v>0.40232558139534885</v>
      </c>
      <c r="AA11" s="3">
        <f t="shared" si="7"/>
        <v>0</v>
      </c>
      <c r="AB11" s="3">
        <f t="shared" si="7"/>
        <v>0</v>
      </c>
      <c r="AC11" s="3">
        <f t="shared" si="7"/>
        <v>0.1372093023255814</v>
      </c>
      <c r="AE11" s="3">
        <f t="shared" si="11"/>
        <v>2.337893413056313E-2</v>
      </c>
      <c r="AF11" s="3">
        <f t="shared" si="8"/>
        <v>3.6745248949944884E-3</v>
      </c>
      <c r="AG11" s="3">
        <f t="shared" si="8"/>
        <v>3.1232739088268756E-2</v>
      </c>
      <c r="AH11" s="3">
        <f t="shared" si="8"/>
        <v>2.766311642678388E-3</v>
      </c>
      <c r="AI11" s="3">
        <f t="shared" si="8"/>
        <v>1.3314228531474914E-5</v>
      </c>
      <c r="AJ11" s="3">
        <f t="shared" si="8"/>
        <v>9.9985966389520123E-5</v>
      </c>
      <c r="AK11" s="3">
        <f t="shared" si="8"/>
        <v>2.0699260590704969E-3</v>
      </c>
      <c r="AL11" s="3">
        <f t="shared" si="12"/>
        <v>6.3235736010496257E-2</v>
      </c>
      <c r="AM11" s="3">
        <f t="shared" si="13"/>
        <v>0.25146716686378018</v>
      </c>
      <c r="AO11" s="4">
        <f t="shared" si="14"/>
        <v>74.853283313621986</v>
      </c>
    </row>
    <row r="12" spans="1:41" x14ac:dyDescent="0.25">
      <c r="A12" t="s">
        <v>2427</v>
      </c>
      <c r="B12">
        <v>216</v>
      </c>
      <c r="C12">
        <v>12</v>
      </c>
      <c r="D12">
        <v>18</v>
      </c>
      <c r="E12" s="1">
        <v>0.78</v>
      </c>
      <c r="F12" t="s">
        <v>331</v>
      </c>
      <c r="G12" t="s">
        <v>2428</v>
      </c>
      <c r="H12" t="s">
        <v>2429</v>
      </c>
      <c r="I12" t="s">
        <v>1306</v>
      </c>
      <c r="J12" t="s">
        <v>296</v>
      </c>
      <c r="K12" t="s">
        <v>296</v>
      </c>
      <c r="L12" t="s">
        <v>2430</v>
      </c>
      <c r="N12">
        <f t="shared" si="9"/>
        <v>7</v>
      </c>
      <c r="O12">
        <f t="shared" si="5"/>
        <v>10</v>
      </c>
      <c r="P12">
        <f t="shared" si="5"/>
        <v>190</v>
      </c>
      <c r="Q12">
        <f t="shared" si="5"/>
        <v>3</v>
      </c>
      <c r="R12">
        <f t="shared" si="5"/>
        <v>1</v>
      </c>
      <c r="S12">
        <f t="shared" si="5"/>
        <v>1</v>
      </c>
      <c r="T12">
        <f t="shared" si="5"/>
        <v>4</v>
      </c>
      <c r="U12" s="2">
        <f t="shared" si="6"/>
        <v>216</v>
      </c>
      <c r="W12" s="3">
        <f t="shared" si="10"/>
        <v>3.2407407407407406E-2</v>
      </c>
      <c r="X12" s="3">
        <f t="shared" si="7"/>
        <v>4.6296296296296294E-2</v>
      </c>
      <c r="Y12" s="3">
        <f t="shared" si="7"/>
        <v>0.87962962962962965</v>
      </c>
      <c r="Z12" s="3">
        <f t="shared" si="7"/>
        <v>1.3888888888888888E-2</v>
      </c>
      <c r="AA12" s="3">
        <f t="shared" si="7"/>
        <v>4.6296296296296294E-3</v>
      </c>
      <c r="AB12" s="3">
        <f t="shared" si="7"/>
        <v>4.6296296296296294E-3</v>
      </c>
      <c r="AC12" s="3">
        <f t="shared" si="7"/>
        <v>1.8518518518518517E-2</v>
      </c>
      <c r="AE12" s="3">
        <f t="shared" si="11"/>
        <v>2.0334148359308735E-2</v>
      </c>
      <c r="AF12" s="3">
        <f t="shared" si="8"/>
        <v>1.0841355950247438E-3</v>
      </c>
      <c r="AG12" s="3">
        <f t="shared" si="8"/>
        <v>0.34686006937136032</v>
      </c>
      <c r="AH12" s="3">
        <f t="shared" si="8"/>
        <v>0.11278914680737012</v>
      </c>
      <c r="AI12" s="3">
        <f t="shared" si="8"/>
        <v>9.6189583352644165E-7</v>
      </c>
      <c r="AJ12" s="3">
        <f t="shared" si="8"/>
        <v>2.8833341574319329E-5</v>
      </c>
      <c r="AK12" s="3">
        <f t="shared" si="8"/>
        <v>5.3574119550552435E-3</v>
      </c>
      <c r="AL12" s="3">
        <f t="shared" si="12"/>
        <v>0.48645470732552704</v>
      </c>
      <c r="AM12" s="3">
        <f t="shared" si="13"/>
        <v>0.69746305086759042</v>
      </c>
      <c r="AO12" s="4">
        <f t="shared" si="14"/>
        <v>30.253694913240963</v>
      </c>
    </row>
    <row r="13" spans="1:41" x14ac:dyDescent="0.25">
      <c r="A13" t="s">
        <v>2431</v>
      </c>
      <c r="B13">
        <v>588</v>
      </c>
      <c r="C13">
        <v>36</v>
      </c>
      <c r="D13">
        <v>16.3</v>
      </c>
      <c r="E13" s="1">
        <v>0.62</v>
      </c>
      <c r="F13" t="s">
        <v>2432</v>
      </c>
      <c r="G13" t="s">
        <v>236</v>
      </c>
      <c r="H13" t="s">
        <v>2433</v>
      </c>
      <c r="I13" t="s">
        <v>490</v>
      </c>
      <c r="J13" t="s">
        <v>20</v>
      </c>
      <c r="K13" t="s">
        <v>22</v>
      </c>
      <c r="L13" t="s">
        <v>2434</v>
      </c>
      <c r="N13">
        <f t="shared" si="9"/>
        <v>82</v>
      </c>
      <c r="O13">
        <f t="shared" si="5"/>
        <v>13</v>
      </c>
      <c r="P13">
        <f t="shared" si="5"/>
        <v>457</v>
      </c>
      <c r="Q13">
        <f t="shared" si="5"/>
        <v>7</v>
      </c>
      <c r="R13">
        <f t="shared" si="5"/>
        <v>1</v>
      </c>
      <c r="S13">
        <f t="shared" si="5"/>
        <v>0</v>
      </c>
      <c r="T13">
        <f t="shared" si="5"/>
        <v>28</v>
      </c>
      <c r="U13" s="2">
        <f t="shared" si="6"/>
        <v>588</v>
      </c>
      <c r="W13" s="3">
        <f t="shared" si="10"/>
        <v>0.13945578231292516</v>
      </c>
      <c r="X13" s="3">
        <f t="shared" si="7"/>
        <v>2.2108843537414966E-2</v>
      </c>
      <c r="Y13" s="3">
        <f t="shared" si="7"/>
        <v>0.77721088435374153</v>
      </c>
      <c r="Z13" s="3">
        <f t="shared" si="7"/>
        <v>1.1904761904761904E-2</v>
      </c>
      <c r="AA13" s="3">
        <f t="shared" si="7"/>
        <v>1.7006802721088435E-3</v>
      </c>
      <c r="AB13" s="3">
        <f t="shared" si="7"/>
        <v>0</v>
      </c>
      <c r="AC13" s="3">
        <f t="shared" si="7"/>
        <v>4.7619047619047616E-2</v>
      </c>
      <c r="AE13" s="3">
        <f t="shared" si="11"/>
        <v>1.2637655620886966E-3</v>
      </c>
      <c r="AF13" s="3">
        <f t="shared" si="8"/>
        <v>3.2619709768731638E-3</v>
      </c>
      <c r="AG13" s="3">
        <f t="shared" si="8"/>
        <v>0.23671098225754211</v>
      </c>
      <c r="AH13" s="3">
        <f t="shared" si="8"/>
        <v>0.11412578576817539</v>
      </c>
      <c r="AI13" s="3">
        <f t="shared" si="8"/>
        <v>3.7954305378054307E-6</v>
      </c>
      <c r="AJ13" s="3">
        <f t="shared" si="8"/>
        <v>9.9985966389520123E-5</v>
      </c>
      <c r="AK13" s="3">
        <f t="shared" si="8"/>
        <v>1.9442644891744503E-3</v>
      </c>
      <c r="AL13" s="3">
        <f t="shared" si="12"/>
        <v>0.35741055045078107</v>
      </c>
      <c r="AM13" s="3">
        <f t="shared" si="13"/>
        <v>0.59783823100465994</v>
      </c>
      <c r="AO13" s="4">
        <f t="shared" si="14"/>
        <v>40.216176899534005</v>
      </c>
    </row>
    <row r="14" spans="1:41" x14ac:dyDescent="0.25">
      <c r="A14" t="s">
        <v>2435</v>
      </c>
      <c r="B14">
        <v>612</v>
      </c>
      <c r="C14">
        <v>32</v>
      </c>
      <c r="D14">
        <v>19.100000000000001</v>
      </c>
      <c r="E14" s="1">
        <v>0.81</v>
      </c>
      <c r="F14" t="s">
        <v>516</v>
      </c>
      <c r="G14" t="s">
        <v>2436</v>
      </c>
      <c r="H14" t="s">
        <v>2437</v>
      </c>
      <c r="I14" t="s">
        <v>2438</v>
      </c>
      <c r="J14" t="s">
        <v>255</v>
      </c>
      <c r="K14" t="s">
        <v>255</v>
      </c>
      <c r="L14" t="s">
        <v>2439</v>
      </c>
      <c r="N14">
        <f t="shared" si="9"/>
        <v>27</v>
      </c>
      <c r="O14">
        <f t="shared" si="5"/>
        <v>81</v>
      </c>
      <c r="P14">
        <f t="shared" si="5"/>
        <v>165</v>
      </c>
      <c r="Q14">
        <f t="shared" si="5"/>
        <v>276</v>
      </c>
      <c r="R14">
        <f t="shared" si="5"/>
        <v>5</v>
      </c>
      <c r="S14">
        <f t="shared" si="5"/>
        <v>5</v>
      </c>
      <c r="T14">
        <f t="shared" si="5"/>
        <v>53</v>
      </c>
      <c r="U14" s="2">
        <f t="shared" si="6"/>
        <v>612</v>
      </c>
      <c r="W14" s="3">
        <f t="shared" si="10"/>
        <v>4.4117647058823532E-2</v>
      </c>
      <c r="X14" s="3">
        <f t="shared" si="7"/>
        <v>0.13235294117647059</v>
      </c>
      <c r="Y14" s="3">
        <f t="shared" si="7"/>
        <v>0.26960784313725489</v>
      </c>
      <c r="Z14" s="3">
        <f t="shared" si="7"/>
        <v>0.45098039215686275</v>
      </c>
      <c r="AA14" s="3">
        <f t="shared" si="7"/>
        <v>8.1699346405228763E-3</v>
      </c>
      <c r="AB14" s="3">
        <f t="shared" si="7"/>
        <v>8.1699346405228763E-3</v>
      </c>
      <c r="AC14" s="3">
        <f t="shared" si="7"/>
        <v>8.6601307189542481E-2</v>
      </c>
      <c r="AE14" s="3">
        <f t="shared" si="11"/>
        <v>1.7131567951419402E-2</v>
      </c>
      <c r="AF14" s="3">
        <f t="shared" si="8"/>
        <v>2.8228426425084495E-3</v>
      </c>
      <c r="AG14" s="3">
        <f t="shared" si="8"/>
        <v>4.440929314935071E-4</v>
      </c>
      <c r="AH14" s="3">
        <f t="shared" si="8"/>
        <v>1.0251673599315727E-2</v>
      </c>
      <c r="AI14" s="3">
        <f t="shared" si="8"/>
        <v>2.0440054905138118E-5</v>
      </c>
      <c r="AJ14" s="3">
        <f t="shared" si="8"/>
        <v>3.346571379796872E-6</v>
      </c>
      <c r="AK14" s="3">
        <f t="shared" si="8"/>
        <v>2.6127995190070271E-5</v>
      </c>
      <c r="AL14" s="3">
        <f t="shared" si="12"/>
        <v>3.0700091746212087E-2</v>
      </c>
      <c r="AM14" s="3">
        <f t="shared" si="13"/>
        <v>0.17521441649080161</v>
      </c>
      <c r="AO14" s="4">
        <f t="shared" si="14"/>
        <v>82.47855835091984</v>
      </c>
    </row>
    <row r="15" spans="1:41" x14ac:dyDescent="0.25">
      <c r="A15" t="s">
        <v>2440</v>
      </c>
      <c r="B15">
        <v>220</v>
      </c>
      <c r="C15">
        <v>12</v>
      </c>
      <c r="D15">
        <v>18.3</v>
      </c>
      <c r="E15" s="1">
        <v>0.85</v>
      </c>
      <c r="F15" t="s">
        <v>1306</v>
      </c>
      <c r="G15" t="s">
        <v>2441</v>
      </c>
      <c r="H15" t="s">
        <v>2442</v>
      </c>
      <c r="I15" t="s">
        <v>2443</v>
      </c>
      <c r="J15" t="s">
        <v>22</v>
      </c>
      <c r="K15" t="s">
        <v>2444</v>
      </c>
      <c r="L15" t="s">
        <v>2445</v>
      </c>
      <c r="N15">
        <f t="shared" si="9"/>
        <v>3</v>
      </c>
      <c r="O15">
        <f t="shared" si="5"/>
        <v>126</v>
      </c>
      <c r="P15">
        <f t="shared" si="5"/>
        <v>32</v>
      </c>
      <c r="Q15">
        <f t="shared" si="5"/>
        <v>5</v>
      </c>
      <c r="R15">
        <f t="shared" si="5"/>
        <v>0</v>
      </c>
      <c r="S15">
        <f t="shared" si="5"/>
        <v>30</v>
      </c>
      <c r="T15">
        <f t="shared" si="5"/>
        <v>24</v>
      </c>
      <c r="U15" s="2">
        <f t="shared" si="6"/>
        <v>220</v>
      </c>
      <c r="W15" s="3">
        <f t="shared" si="10"/>
        <v>1.3636363636363636E-2</v>
      </c>
      <c r="X15" s="3">
        <f t="shared" si="7"/>
        <v>0.57272727272727275</v>
      </c>
      <c r="Y15" s="3">
        <f t="shared" si="7"/>
        <v>0.14545454545454545</v>
      </c>
      <c r="Z15" s="3">
        <f t="shared" si="7"/>
        <v>2.2727272727272728E-2</v>
      </c>
      <c r="AA15" s="3">
        <f t="shared" si="7"/>
        <v>0</v>
      </c>
      <c r="AB15" s="3">
        <f t="shared" si="7"/>
        <v>0.13636363636363635</v>
      </c>
      <c r="AC15" s="3">
        <f t="shared" si="7"/>
        <v>0.10909090909090909</v>
      </c>
      <c r="AE15" s="3">
        <f t="shared" si="11"/>
        <v>2.6039921613596955E-2</v>
      </c>
      <c r="AF15" s="3">
        <f t="shared" si="8"/>
        <v>0.24354695014260469</v>
      </c>
      <c r="AG15" s="3">
        <f t="shared" si="8"/>
        <v>2.109082641242449E-2</v>
      </c>
      <c r="AH15" s="3">
        <f t="shared" si="8"/>
        <v>0.10693068130489108</v>
      </c>
      <c r="AI15" s="3">
        <f t="shared" si="8"/>
        <v>1.3314228531474914E-5</v>
      </c>
      <c r="AJ15" s="3">
        <f t="shared" si="8"/>
        <v>1.5967945935560886E-2</v>
      </c>
      <c r="AK15" s="3">
        <f t="shared" si="8"/>
        <v>3.019965118213066E-4</v>
      </c>
      <c r="AL15" s="3">
        <f t="shared" si="12"/>
        <v>0.41389163614943092</v>
      </c>
      <c r="AM15" s="3">
        <f t="shared" si="13"/>
        <v>0.64334410399834308</v>
      </c>
      <c r="AO15" s="4">
        <f t="shared" si="14"/>
        <v>35.665589600165688</v>
      </c>
    </row>
    <row r="16" spans="1:41" x14ac:dyDescent="0.25">
      <c r="A16" t="s">
        <v>2446</v>
      </c>
      <c r="B16">
        <v>429</v>
      </c>
      <c r="C16">
        <v>25</v>
      </c>
      <c r="D16">
        <v>17.100000000000001</v>
      </c>
      <c r="E16" s="1">
        <v>0.81</v>
      </c>
      <c r="F16" t="s">
        <v>134</v>
      </c>
      <c r="G16" t="s">
        <v>991</v>
      </c>
      <c r="H16" t="s">
        <v>2447</v>
      </c>
      <c r="I16" t="s">
        <v>2448</v>
      </c>
      <c r="J16" t="s">
        <v>20</v>
      </c>
      <c r="K16" t="s">
        <v>262</v>
      </c>
      <c r="L16" t="s">
        <v>2448</v>
      </c>
      <c r="N16">
        <f t="shared" si="9"/>
        <v>11</v>
      </c>
      <c r="O16">
        <f t="shared" si="5"/>
        <v>6</v>
      </c>
      <c r="P16">
        <f t="shared" si="5"/>
        <v>378</v>
      </c>
      <c r="Q16">
        <f t="shared" si="5"/>
        <v>14</v>
      </c>
      <c r="R16">
        <f t="shared" si="5"/>
        <v>1</v>
      </c>
      <c r="S16">
        <f t="shared" si="5"/>
        <v>5</v>
      </c>
      <c r="T16">
        <f t="shared" si="5"/>
        <v>14</v>
      </c>
      <c r="U16" s="2">
        <f t="shared" si="6"/>
        <v>429</v>
      </c>
      <c r="W16" s="3">
        <f t="shared" si="10"/>
        <v>2.564102564102564E-2</v>
      </c>
      <c r="X16" s="3">
        <f t="shared" si="7"/>
        <v>1.3986013986013986E-2</v>
      </c>
      <c r="Y16" s="3">
        <f t="shared" si="7"/>
        <v>0.88111888111888115</v>
      </c>
      <c r="Z16" s="3">
        <f t="shared" si="7"/>
        <v>3.2634032634032632E-2</v>
      </c>
      <c r="AA16" s="3">
        <f t="shared" si="7"/>
        <v>2.331002331002331E-3</v>
      </c>
      <c r="AB16" s="3">
        <f t="shared" si="7"/>
        <v>1.1655011655011656E-2</v>
      </c>
      <c r="AC16" s="3">
        <f t="shared" si="7"/>
        <v>3.2634032634032632E-2</v>
      </c>
      <c r="AE16" s="3">
        <f t="shared" si="11"/>
        <v>2.2309675338669732E-2</v>
      </c>
      <c r="AF16" s="3">
        <f t="shared" si="8"/>
        <v>4.2558005036448287E-3</v>
      </c>
      <c r="AG16" s="3">
        <f t="shared" si="8"/>
        <v>0.34861647142945901</v>
      </c>
      <c r="AH16" s="3">
        <f t="shared" si="8"/>
        <v>0.10054975328127254</v>
      </c>
      <c r="AI16" s="3">
        <f t="shared" si="8"/>
        <v>1.7367666168265022E-6</v>
      </c>
      <c r="AJ16" s="3">
        <f t="shared" si="8"/>
        <v>2.7413867309962751E-6</v>
      </c>
      <c r="AK16" s="3">
        <f t="shared" si="8"/>
        <v>3.4903081094164144E-3</v>
      </c>
      <c r="AL16" s="3">
        <f t="shared" si="12"/>
        <v>0.47922648681581032</v>
      </c>
      <c r="AM16" s="3">
        <f t="shared" si="13"/>
        <v>0.69226186289280034</v>
      </c>
      <c r="AO16" s="4">
        <f t="shared" si="14"/>
        <v>30.773813710719963</v>
      </c>
    </row>
    <row r="17" spans="1:41" x14ac:dyDescent="0.25">
      <c r="A17" t="s">
        <v>2449</v>
      </c>
      <c r="B17">
        <v>275</v>
      </c>
      <c r="C17">
        <v>11</v>
      </c>
      <c r="D17">
        <v>25</v>
      </c>
      <c r="E17" s="1">
        <v>0.81</v>
      </c>
      <c r="F17" t="s">
        <v>1958</v>
      </c>
      <c r="G17" t="s">
        <v>29</v>
      </c>
      <c r="H17" t="s">
        <v>1962</v>
      </c>
      <c r="I17" t="s">
        <v>2450</v>
      </c>
      <c r="J17" t="s">
        <v>22</v>
      </c>
      <c r="K17" t="s">
        <v>33</v>
      </c>
      <c r="L17" t="s">
        <v>966</v>
      </c>
      <c r="N17">
        <f t="shared" si="9"/>
        <v>9</v>
      </c>
      <c r="O17">
        <f t="shared" si="5"/>
        <v>1</v>
      </c>
      <c r="P17">
        <f t="shared" si="5"/>
        <v>3</v>
      </c>
      <c r="Q17">
        <f t="shared" si="5"/>
        <v>253</v>
      </c>
      <c r="R17">
        <f t="shared" si="5"/>
        <v>0</v>
      </c>
      <c r="S17">
        <f t="shared" si="5"/>
        <v>2</v>
      </c>
      <c r="T17">
        <f t="shared" si="5"/>
        <v>7</v>
      </c>
      <c r="U17" s="2">
        <f t="shared" si="6"/>
        <v>275</v>
      </c>
      <c r="W17" s="3">
        <f t="shared" si="10"/>
        <v>3.272727272727273E-2</v>
      </c>
      <c r="X17" s="3">
        <f t="shared" si="7"/>
        <v>3.6363636363636364E-3</v>
      </c>
      <c r="Y17" s="3">
        <f t="shared" si="7"/>
        <v>1.090909090909091E-2</v>
      </c>
      <c r="Z17" s="3">
        <f t="shared" si="7"/>
        <v>0.92</v>
      </c>
      <c r="AA17" s="3">
        <f t="shared" si="7"/>
        <v>0</v>
      </c>
      <c r="AB17" s="3">
        <f t="shared" si="7"/>
        <v>7.2727272727272727E-3</v>
      </c>
      <c r="AC17" s="3">
        <f t="shared" si="7"/>
        <v>2.5454545454545455E-2</v>
      </c>
      <c r="AE17" s="3">
        <f t="shared" si="11"/>
        <v>2.0243026455884373E-2</v>
      </c>
      <c r="AF17" s="3">
        <f t="shared" si="8"/>
        <v>5.7132656280773561E-3</v>
      </c>
      <c r="AG17" s="3">
        <f t="shared" si="8"/>
        <v>7.8272520143065974E-2</v>
      </c>
      <c r="AH17" s="3">
        <f t="shared" si="8"/>
        <v>0.32520805137200542</v>
      </c>
      <c r="AI17" s="3">
        <f t="shared" si="8"/>
        <v>1.3314228531474914E-5</v>
      </c>
      <c r="AJ17" s="3">
        <f t="shared" si="8"/>
        <v>7.434189538714822E-6</v>
      </c>
      <c r="AK17" s="3">
        <f t="shared" si="8"/>
        <v>4.3901645452665457E-3</v>
      </c>
      <c r="AL17" s="3">
        <f t="shared" si="12"/>
        <v>0.43384777656236978</v>
      </c>
      <c r="AM17" s="3">
        <f t="shared" si="13"/>
        <v>0.65867122038416848</v>
      </c>
      <c r="AO17" s="4">
        <f t="shared" si="14"/>
        <v>34.132877961583148</v>
      </c>
    </row>
    <row r="18" spans="1:41" x14ac:dyDescent="0.25">
      <c r="A18" t="s">
        <v>2451</v>
      </c>
      <c r="B18">
        <v>77</v>
      </c>
      <c r="C18">
        <v>5</v>
      </c>
      <c r="D18">
        <v>15.4</v>
      </c>
      <c r="E18" s="1">
        <v>0.88</v>
      </c>
      <c r="F18" t="s">
        <v>22</v>
      </c>
      <c r="G18" t="s">
        <v>22</v>
      </c>
      <c r="H18" t="s">
        <v>22</v>
      </c>
      <c r="I18" t="s">
        <v>2452</v>
      </c>
      <c r="J18" t="s">
        <v>22</v>
      </c>
      <c r="K18" t="s">
        <v>22</v>
      </c>
      <c r="L18" t="s">
        <v>22</v>
      </c>
      <c r="N18">
        <f t="shared" si="9"/>
        <v>0</v>
      </c>
      <c r="O18">
        <f t="shared" si="5"/>
        <v>0</v>
      </c>
      <c r="P18">
        <f t="shared" si="5"/>
        <v>0</v>
      </c>
      <c r="Q18">
        <f t="shared" si="5"/>
        <v>77</v>
      </c>
      <c r="R18">
        <f t="shared" si="5"/>
        <v>0</v>
      </c>
      <c r="S18">
        <f t="shared" si="5"/>
        <v>0</v>
      </c>
      <c r="T18">
        <f t="shared" si="5"/>
        <v>0</v>
      </c>
      <c r="U18" s="2">
        <f t="shared" si="6"/>
        <v>77</v>
      </c>
      <c r="W18" s="3">
        <f t="shared" si="10"/>
        <v>0</v>
      </c>
      <c r="X18" s="3">
        <f t="shared" si="7"/>
        <v>0</v>
      </c>
      <c r="Y18" s="3">
        <f t="shared" si="7"/>
        <v>0</v>
      </c>
      <c r="Z18" s="3">
        <f t="shared" si="7"/>
        <v>1</v>
      </c>
      <c r="AA18" s="3">
        <f t="shared" si="7"/>
        <v>0</v>
      </c>
      <c r="AB18" s="3">
        <f t="shared" si="7"/>
        <v>0</v>
      </c>
      <c r="AC18" s="3">
        <f t="shared" si="7"/>
        <v>0</v>
      </c>
      <c r="AE18" s="3">
        <f t="shared" si="11"/>
        <v>3.0626842003698623E-2</v>
      </c>
      <c r="AF18" s="3">
        <f t="shared" si="8"/>
        <v>6.2762062017706031E-3</v>
      </c>
      <c r="AG18" s="3">
        <f t="shared" si="8"/>
        <v>8.4495650548297802E-2</v>
      </c>
      <c r="AH18" s="3">
        <f t="shared" si="8"/>
        <v>0.4228512764088449</v>
      </c>
      <c r="AI18" s="3">
        <f t="shared" si="8"/>
        <v>1.3314228531474914E-5</v>
      </c>
      <c r="AJ18" s="3">
        <f t="shared" si="8"/>
        <v>9.9985966389520123E-5</v>
      </c>
      <c r="AK18" s="3">
        <f t="shared" si="8"/>
        <v>8.4112491030560229E-3</v>
      </c>
      <c r="AL18" s="3">
        <f t="shared" si="12"/>
        <v>0.55277452446058895</v>
      </c>
      <c r="AM18" s="3">
        <f t="shared" si="13"/>
        <v>0.74348807956858931</v>
      </c>
      <c r="AO18" s="4">
        <f t="shared" si="14"/>
        <v>25.651192043141066</v>
      </c>
    </row>
    <row r="19" spans="1:41" x14ac:dyDescent="0.25">
      <c r="A19" t="s">
        <v>2453</v>
      </c>
      <c r="B19">
        <v>405</v>
      </c>
      <c r="C19">
        <v>17</v>
      </c>
      <c r="D19">
        <v>23.8</v>
      </c>
      <c r="E19" s="1">
        <v>0.15</v>
      </c>
      <c r="F19" t="s">
        <v>2454</v>
      </c>
      <c r="G19" t="s">
        <v>262</v>
      </c>
      <c r="H19" t="s">
        <v>831</v>
      </c>
      <c r="I19" t="s">
        <v>2455</v>
      </c>
      <c r="J19" t="s">
        <v>22</v>
      </c>
      <c r="K19" t="s">
        <v>22</v>
      </c>
      <c r="L19" t="s">
        <v>2456</v>
      </c>
      <c r="N19">
        <f t="shared" si="9"/>
        <v>57</v>
      </c>
      <c r="O19">
        <f t="shared" si="5"/>
        <v>5</v>
      </c>
      <c r="P19">
        <f t="shared" si="5"/>
        <v>15</v>
      </c>
      <c r="Q19">
        <f t="shared" si="5"/>
        <v>274</v>
      </c>
      <c r="R19">
        <f t="shared" si="5"/>
        <v>0</v>
      </c>
      <c r="S19">
        <f t="shared" si="5"/>
        <v>0</v>
      </c>
      <c r="T19">
        <f t="shared" si="5"/>
        <v>54</v>
      </c>
      <c r="U19" s="2">
        <f t="shared" si="6"/>
        <v>405</v>
      </c>
      <c r="W19" s="3">
        <f t="shared" si="10"/>
        <v>0.14074074074074075</v>
      </c>
      <c r="X19" s="3">
        <f t="shared" si="7"/>
        <v>1.2345679012345678E-2</v>
      </c>
      <c r="Y19" s="3">
        <f t="shared" si="7"/>
        <v>3.7037037037037035E-2</v>
      </c>
      <c r="Z19" s="3">
        <f t="shared" si="7"/>
        <v>0.67654320987654326</v>
      </c>
      <c r="AA19" s="3">
        <f t="shared" si="7"/>
        <v>0</v>
      </c>
      <c r="AB19" s="3">
        <f t="shared" si="7"/>
        <v>0</v>
      </c>
      <c r="AC19" s="3">
        <f t="shared" si="7"/>
        <v>0.13333333333333333</v>
      </c>
      <c r="AE19" s="3">
        <f t="shared" si="11"/>
        <v>1.1740574711666036E-3</v>
      </c>
      <c r="AF19" s="3">
        <f t="shared" si="8"/>
        <v>4.4725106167130581E-3</v>
      </c>
      <c r="AG19" s="3">
        <f t="shared" si="8"/>
        <v>6.4335440387126047E-2</v>
      </c>
      <c r="AH19" s="3">
        <f t="shared" si="8"/>
        <v>0.10680697642945761</v>
      </c>
      <c r="AI19" s="3">
        <f t="shared" si="8"/>
        <v>1.3314228531474914E-5</v>
      </c>
      <c r="AJ19" s="3">
        <f t="shared" si="8"/>
        <v>9.9985966389520123E-5</v>
      </c>
      <c r="AK19" s="3">
        <f t="shared" si="8"/>
        <v>1.7322636127590464E-3</v>
      </c>
      <c r="AL19" s="3">
        <f t="shared" si="12"/>
        <v>0.17863454871214338</v>
      </c>
      <c r="AM19" s="3">
        <f t="shared" si="13"/>
        <v>0.42265180552334491</v>
      </c>
      <c r="AO19" s="4">
        <f t="shared" si="14"/>
        <v>57.734819447665508</v>
      </c>
    </row>
    <row r="20" spans="1:41" x14ac:dyDescent="0.25">
      <c r="A20" t="s">
        <v>2457</v>
      </c>
      <c r="B20">
        <v>552</v>
      </c>
      <c r="C20">
        <v>24</v>
      </c>
      <c r="D20">
        <v>23</v>
      </c>
      <c r="E20" s="1">
        <v>0.23</v>
      </c>
      <c r="F20" t="s">
        <v>2458</v>
      </c>
      <c r="G20" t="s">
        <v>2459</v>
      </c>
      <c r="H20" t="s">
        <v>2460</v>
      </c>
      <c r="I20" t="s">
        <v>2461</v>
      </c>
      <c r="J20" t="s">
        <v>164</v>
      </c>
      <c r="K20" t="s">
        <v>23</v>
      </c>
      <c r="L20" t="s">
        <v>2462</v>
      </c>
      <c r="N20">
        <f t="shared" si="9"/>
        <v>196</v>
      </c>
      <c r="O20">
        <f t="shared" si="5"/>
        <v>33</v>
      </c>
      <c r="P20">
        <f t="shared" si="5"/>
        <v>75</v>
      </c>
      <c r="Q20">
        <f t="shared" si="5"/>
        <v>165</v>
      </c>
      <c r="R20">
        <f t="shared" si="5"/>
        <v>5</v>
      </c>
      <c r="S20">
        <f t="shared" si="5"/>
        <v>2</v>
      </c>
      <c r="T20">
        <f t="shared" si="5"/>
        <v>76</v>
      </c>
      <c r="U20" s="2">
        <f t="shared" si="6"/>
        <v>552</v>
      </c>
      <c r="W20" s="3">
        <f t="shared" si="10"/>
        <v>0.35507246376811596</v>
      </c>
      <c r="X20" s="3">
        <f t="shared" si="7"/>
        <v>5.9782608695652176E-2</v>
      </c>
      <c r="Y20" s="3">
        <f t="shared" si="7"/>
        <v>0.1358695652173913</v>
      </c>
      <c r="Z20" s="3">
        <f t="shared" si="7"/>
        <v>0.29891304347826086</v>
      </c>
      <c r="AA20" s="3">
        <f t="shared" si="7"/>
        <v>9.057971014492754E-3</v>
      </c>
      <c r="AB20" s="3">
        <f t="shared" si="7"/>
        <v>3.6231884057971015E-3</v>
      </c>
      <c r="AC20" s="3">
        <f t="shared" si="7"/>
        <v>0.13768115942028986</v>
      </c>
      <c r="AE20" s="3">
        <f t="shared" si="11"/>
        <v>3.2424196868605953E-2</v>
      </c>
      <c r="AF20" s="3">
        <f t="shared" si="8"/>
        <v>3.7790978997765979E-4</v>
      </c>
      <c r="AG20" s="3">
        <f t="shared" si="8"/>
        <v>2.3966690470677808E-2</v>
      </c>
      <c r="AH20" s="3">
        <f t="shared" si="8"/>
        <v>2.5823471664569954E-3</v>
      </c>
      <c r="AI20" s="3">
        <f t="shared" si="8"/>
        <v>2.925840898533591E-5</v>
      </c>
      <c r="AJ20" s="3">
        <f t="shared" si="8"/>
        <v>4.0654777317361059E-5</v>
      </c>
      <c r="AK20" s="3">
        <f t="shared" si="8"/>
        <v>2.1130843442506227E-3</v>
      </c>
      <c r="AL20" s="3">
        <f t="shared" si="12"/>
        <v>6.1534141826271739E-2</v>
      </c>
      <c r="AM20" s="3">
        <f t="shared" si="13"/>
        <v>0.24806076236735172</v>
      </c>
      <c r="AO20" s="4">
        <f t="shared" si="14"/>
        <v>75.19392376326482</v>
      </c>
    </row>
    <row r="21" spans="1:41" x14ac:dyDescent="0.25">
      <c r="A21" t="s">
        <v>2463</v>
      </c>
      <c r="B21">
        <v>362</v>
      </c>
      <c r="C21">
        <v>16</v>
      </c>
      <c r="D21">
        <v>22.6</v>
      </c>
      <c r="E21" s="1">
        <v>0.74</v>
      </c>
      <c r="F21" t="s">
        <v>2464</v>
      </c>
      <c r="G21" t="s">
        <v>409</v>
      </c>
      <c r="H21" t="s">
        <v>2465</v>
      </c>
      <c r="I21" t="s">
        <v>2466</v>
      </c>
      <c r="J21" t="s">
        <v>32</v>
      </c>
      <c r="K21" t="s">
        <v>32</v>
      </c>
      <c r="L21" t="s">
        <v>1556</v>
      </c>
      <c r="N21">
        <f t="shared" si="9"/>
        <v>11</v>
      </c>
      <c r="O21">
        <f t="shared" si="5"/>
        <v>10</v>
      </c>
      <c r="P21">
        <f t="shared" si="5"/>
        <v>298</v>
      </c>
      <c r="Q21">
        <f t="shared" si="5"/>
        <v>24</v>
      </c>
      <c r="R21">
        <f t="shared" si="5"/>
        <v>1</v>
      </c>
      <c r="S21">
        <f t="shared" si="5"/>
        <v>1</v>
      </c>
      <c r="T21">
        <f t="shared" si="5"/>
        <v>17</v>
      </c>
      <c r="U21" s="2">
        <f t="shared" si="6"/>
        <v>362</v>
      </c>
      <c r="W21" s="3">
        <f t="shared" si="10"/>
        <v>3.0386740331491711E-2</v>
      </c>
      <c r="X21" s="3">
        <f t="shared" si="7"/>
        <v>2.7624309392265192E-2</v>
      </c>
      <c r="Y21" s="3">
        <f t="shared" si="7"/>
        <v>0.82320441988950277</v>
      </c>
      <c r="Z21" s="3">
        <f t="shared" si="7"/>
        <v>6.6298342541436461E-2</v>
      </c>
      <c r="AA21" s="3">
        <f t="shared" si="7"/>
        <v>2.7624309392265192E-3</v>
      </c>
      <c r="AB21" s="3">
        <f t="shared" si="7"/>
        <v>2.7624309392265192E-3</v>
      </c>
      <c r="AC21" s="3">
        <f t="shared" si="7"/>
        <v>4.6961325966850827E-2</v>
      </c>
      <c r="AE21" s="3">
        <f t="shared" si="11"/>
        <v>2.0914517037670256E-2</v>
      </c>
      <c r="AF21" s="3">
        <f t="shared" si="8"/>
        <v>2.6623743782970767E-3</v>
      </c>
      <c r="AG21" s="3">
        <f t="shared" si="8"/>
        <v>0.28358081389980833</v>
      </c>
      <c r="AH21" s="3">
        <f t="shared" si="8"/>
        <v>8.0333415746821457E-2</v>
      </c>
      <c r="AI21" s="3">
        <f t="shared" si="8"/>
        <v>7.8576843987275874E-7</v>
      </c>
      <c r="AJ21" s="3">
        <f t="shared" si="8"/>
        <v>5.2372249122982876E-5</v>
      </c>
      <c r="AK21" s="3">
        <f t="shared" si="8"/>
        <v>2.002700000174623E-3</v>
      </c>
      <c r="AL21" s="3">
        <f t="shared" si="12"/>
        <v>0.38954697908033459</v>
      </c>
      <c r="AM21" s="3">
        <f t="shared" si="13"/>
        <v>0.62413698743171331</v>
      </c>
      <c r="AO21" s="4">
        <f t="shared" si="14"/>
        <v>37.586301256828669</v>
      </c>
    </row>
    <row r="22" spans="1:41" x14ac:dyDescent="0.25">
      <c r="A22" t="s">
        <v>2467</v>
      </c>
      <c r="B22">
        <v>109</v>
      </c>
      <c r="C22">
        <v>7</v>
      </c>
      <c r="D22">
        <v>15.5</v>
      </c>
      <c r="E22" s="1">
        <v>0.7</v>
      </c>
      <c r="F22" t="s">
        <v>2468</v>
      </c>
      <c r="G22" t="s">
        <v>2469</v>
      </c>
      <c r="H22" t="s">
        <v>2470</v>
      </c>
      <c r="I22" t="s">
        <v>2471</v>
      </c>
      <c r="J22" t="s">
        <v>2472</v>
      </c>
      <c r="K22" t="s">
        <v>116</v>
      </c>
      <c r="L22" t="s">
        <v>2473</v>
      </c>
      <c r="N22">
        <f t="shared" si="9"/>
        <v>5</v>
      </c>
      <c r="O22">
        <f t="shared" si="5"/>
        <v>56</v>
      </c>
      <c r="P22">
        <f t="shared" si="5"/>
        <v>19</v>
      </c>
      <c r="Q22">
        <f t="shared" si="5"/>
        <v>17</v>
      </c>
      <c r="R22">
        <f t="shared" si="5"/>
        <v>4</v>
      </c>
      <c r="S22">
        <f t="shared" si="5"/>
        <v>1</v>
      </c>
      <c r="T22">
        <f t="shared" si="5"/>
        <v>7</v>
      </c>
      <c r="U22" s="2">
        <f t="shared" si="6"/>
        <v>109</v>
      </c>
      <c r="W22" s="3">
        <f t="shared" si="10"/>
        <v>4.5871559633027525E-2</v>
      </c>
      <c r="X22" s="3">
        <f t="shared" si="7"/>
        <v>0.51376146788990829</v>
      </c>
      <c r="Y22" s="3">
        <f t="shared" si="7"/>
        <v>0.1743119266055046</v>
      </c>
      <c r="Z22" s="3">
        <f t="shared" si="7"/>
        <v>0.15596330275229359</v>
      </c>
      <c r="AA22" s="3">
        <f t="shared" si="7"/>
        <v>3.669724770642202E-2</v>
      </c>
      <c r="AB22" s="3">
        <f t="shared" si="7"/>
        <v>9.1743119266055051E-3</v>
      </c>
      <c r="AC22" s="3">
        <f t="shared" si="7"/>
        <v>6.4220183486238536E-2</v>
      </c>
      <c r="AE22" s="3">
        <f t="shared" si="11"/>
        <v>1.667551329066537E-2</v>
      </c>
      <c r="AF22" s="3">
        <f t="shared" si="8"/>
        <v>0.18882410531482088</v>
      </c>
      <c r="AG22" s="3">
        <f t="shared" si="8"/>
        <v>1.3541844026460846E-2</v>
      </c>
      <c r="AH22" s="3">
        <f t="shared" si="8"/>
        <v>3.7545472320987511E-2</v>
      </c>
      <c r="AI22" s="3">
        <f t="shared" si="8"/>
        <v>1.0921954840924118E-3</v>
      </c>
      <c r="AJ22" s="3">
        <f t="shared" si="8"/>
        <v>6.8060250779996701E-7</v>
      </c>
      <c r="AK22" s="3">
        <f t="shared" si="8"/>
        <v>7.5584738589772147E-4</v>
      </c>
      <c r="AL22" s="3">
        <f t="shared" si="12"/>
        <v>0.25843565842543254</v>
      </c>
      <c r="AM22" s="3">
        <f t="shared" si="13"/>
        <v>0.50836567392520959</v>
      </c>
      <c r="AO22" s="4">
        <f t="shared" si="14"/>
        <v>49.163432607479038</v>
      </c>
    </row>
    <row r="23" spans="1:41" x14ac:dyDescent="0.25">
      <c r="A23" t="s">
        <v>2474</v>
      </c>
      <c r="B23">
        <v>414</v>
      </c>
      <c r="C23">
        <v>22</v>
      </c>
      <c r="D23">
        <v>18.8</v>
      </c>
      <c r="E23" s="1">
        <v>0.16</v>
      </c>
      <c r="F23" t="s">
        <v>2475</v>
      </c>
      <c r="G23" t="s">
        <v>2476</v>
      </c>
      <c r="H23" t="s">
        <v>2477</v>
      </c>
      <c r="I23" t="s">
        <v>2478</v>
      </c>
      <c r="J23" t="s">
        <v>58</v>
      </c>
      <c r="K23" t="s">
        <v>22</v>
      </c>
      <c r="L23" t="s">
        <v>2479</v>
      </c>
      <c r="N23">
        <f t="shared" si="9"/>
        <v>162</v>
      </c>
      <c r="O23">
        <f t="shared" si="5"/>
        <v>31</v>
      </c>
      <c r="P23">
        <f t="shared" si="5"/>
        <v>59</v>
      </c>
      <c r="Q23">
        <f t="shared" si="5"/>
        <v>43</v>
      </c>
      <c r="R23">
        <f t="shared" si="5"/>
        <v>3</v>
      </c>
      <c r="S23">
        <f t="shared" si="5"/>
        <v>0</v>
      </c>
      <c r="T23">
        <f t="shared" si="5"/>
        <v>116</v>
      </c>
      <c r="U23" s="2">
        <f t="shared" si="6"/>
        <v>414</v>
      </c>
      <c r="W23" s="3">
        <f t="shared" si="10"/>
        <v>0.39130434782608697</v>
      </c>
      <c r="X23" s="3">
        <f t="shared" si="7"/>
        <v>7.4879227053140096E-2</v>
      </c>
      <c r="Y23" s="3">
        <f t="shared" si="7"/>
        <v>0.14251207729468598</v>
      </c>
      <c r="Z23" s="3">
        <f t="shared" si="7"/>
        <v>0.10386473429951691</v>
      </c>
      <c r="AA23" s="3">
        <f t="shared" si="7"/>
        <v>7.246376811594203E-3</v>
      </c>
      <c r="AB23" s="3">
        <f t="shared" si="7"/>
        <v>0</v>
      </c>
      <c r="AC23" s="3">
        <f t="shared" si="7"/>
        <v>0.28019323671497587</v>
      </c>
      <c r="AE23" s="3">
        <f t="shared" si="11"/>
        <v>4.6785294188064305E-2</v>
      </c>
      <c r="AF23" s="3">
        <f t="shared" si="8"/>
        <v>1.8864112845797046E-5</v>
      </c>
      <c r="AG23" s="3">
        <f t="shared" si="8"/>
        <v>2.1954135061473357E-2</v>
      </c>
      <c r="AH23" s="3">
        <f t="shared" si="8"/>
        <v>6.0449651931878616E-2</v>
      </c>
      <c r="AI23" s="3">
        <f t="shared" si="8"/>
        <v>1.2942078670661171E-5</v>
      </c>
      <c r="AJ23" s="3">
        <f t="shared" si="8"/>
        <v>9.9985966389520123E-5</v>
      </c>
      <c r="AK23" s="3">
        <f t="shared" si="8"/>
        <v>3.5524851556467049E-2</v>
      </c>
      <c r="AL23" s="3">
        <f t="shared" si="12"/>
        <v>0.1648457248957893</v>
      </c>
      <c r="AM23" s="3">
        <f t="shared" si="13"/>
        <v>0.40601197629600694</v>
      </c>
      <c r="AO23" s="4">
        <f t="shared" si="14"/>
        <v>59.398802370399309</v>
      </c>
    </row>
    <row r="24" spans="1:41" x14ac:dyDescent="0.25">
      <c r="A24" t="s">
        <v>2480</v>
      </c>
      <c r="B24">
        <v>208</v>
      </c>
      <c r="C24">
        <v>12</v>
      </c>
      <c r="D24">
        <v>17.3</v>
      </c>
      <c r="E24" s="1">
        <v>0.71</v>
      </c>
      <c r="F24" t="s">
        <v>296</v>
      </c>
      <c r="G24" t="s">
        <v>2481</v>
      </c>
      <c r="H24" t="s">
        <v>2482</v>
      </c>
      <c r="I24" t="s">
        <v>1473</v>
      </c>
      <c r="J24" t="s">
        <v>1306</v>
      </c>
      <c r="K24" t="s">
        <v>2483</v>
      </c>
      <c r="L24" t="s">
        <v>2484</v>
      </c>
      <c r="N24">
        <f t="shared" si="9"/>
        <v>1</v>
      </c>
      <c r="O24">
        <f t="shared" si="5"/>
        <v>140</v>
      </c>
      <c r="P24">
        <f t="shared" si="5"/>
        <v>31</v>
      </c>
      <c r="Q24">
        <f t="shared" si="5"/>
        <v>5</v>
      </c>
      <c r="R24">
        <f t="shared" si="5"/>
        <v>3</v>
      </c>
      <c r="S24">
        <f t="shared" si="5"/>
        <v>12</v>
      </c>
      <c r="T24">
        <f t="shared" si="5"/>
        <v>16</v>
      </c>
      <c r="U24" s="2">
        <f t="shared" si="6"/>
        <v>208</v>
      </c>
      <c r="W24" s="3">
        <f t="shared" si="10"/>
        <v>4.807692307692308E-3</v>
      </c>
      <c r="X24" s="3">
        <f t="shared" si="7"/>
        <v>0.67307692307692313</v>
      </c>
      <c r="Y24" s="3">
        <f t="shared" si="7"/>
        <v>0.14903846153846154</v>
      </c>
      <c r="Z24" s="3">
        <f t="shared" si="7"/>
        <v>2.403846153846154E-2</v>
      </c>
      <c r="AA24" s="3">
        <f t="shared" si="7"/>
        <v>1.4423076923076924E-2</v>
      </c>
      <c r="AB24" s="3">
        <f t="shared" si="7"/>
        <v>5.7692307692307696E-2</v>
      </c>
      <c r="AC24" s="3">
        <f t="shared" si="7"/>
        <v>7.6923076923076927E-2</v>
      </c>
      <c r="AE24" s="3">
        <f t="shared" si="11"/>
        <v>2.8967212997595446E-2</v>
      </c>
      <c r="AF24" s="3">
        <f t="shared" si="8"/>
        <v>0.35266306309834894</v>
      </c>
      <c r="AG24" s="3">
        <f t="shared" si="8"/>
        <v>2.0062709464852606E-2</v>
      </c>
      <c r="AH24" s="3">
        <f t="shared" si="8"/>
        <v>0.10607487629688349</v>
      </c>
      <c r="AI24" s="3">
        <f t="shared" si="8"/>
        <v>1.1608360493566373E-4</v>
      </c>
      <c r="AJ24" s="3">
        <f t="shared" si="8"/>
        <v>2.2746231453853677E-3</v>
      </c>
      <c r="AK24" s="3">
        <f t="shared" si="8"/>
        <v>2.1873775017265893E-4</v>
      </c>
      <c r="AL24" s="3">
        <f t="shared" si="12"/>
        <v>0.51037730635817424</v>
      </c>
      <c r="AM24" s="3">
        <f t="shared" si="13"/>
        <v>0.71440696130299164</v>
      </c>
      <c r="AO24" s="4">
        <f t="shared" si="14"/>
        <v>28.559303869700841</v>
      </c>
    </row>
    <row r="25" spans="1:41" x14ac:dyDescent="0.25">
      <c r="A25" t="s">
        <v>2485</v>
      </c>
      <c r="B25">
        <v>693</v>
      </c>
      <c r="C25">
        <v>31</v>
      </c>
      <c r="D25">
        <v>22.3</v>
      </c>
      <c r="E25" s="1">
        <v>0.77</v>
      </c>
      <c r="F25" t="s">
        <v>2486</v>
      </c>
      <c r="G25" t="s">
        <v>2487</v>
      </c>
      <c r="H25" t="s">
        <v>2488</v>
      </c>
      <c r="I25" t="s">
        <v>1233</v>
      </c>
      <c r="J25" t="s">
        <v>64</v>
      </c>
      <c r="K25" t="s">
        <v>498</v>
      </c>
      <c r="L25" t="s">
        <v>390</v>
      </c>
      <c r="N25">
        <f t="shared" si="9"/>
        <v>26</v>
      </c>
      <c r="O25">
        <f t="shared" si="9"/>
        <v>53</v>
      </c>
      <c r="P25">
        <f t="shared" si="9"/>
        <v>572</v>
      </c>
      <c r="Q25">
        <f t="shared" si="9"/>
        <v>22</v>
      </c>
      <c r="R25">
        <f t="shared" si="9"/>
        <v>1</v>
      </c>
      <c r="S25">
        <f t="shared" si="9"/>
        <v>10</v>
      </c>
      <c r="T25">
        <f t="shared" si="9"/>
        <v>9</v>
      </c>
      <c r="U25" s="2">
        <f t="shared" si="6"/>
        <v>693</v>
      </c>
      <c r="W25" s="3">
        <f t="shared" si="10"/>
        <v>3.751803751803752E-2</v>
      </c>
      <c r="X25" s="3">
        <f t="shared" si="10"/>
        <v>7.647907647907648E-2</v>
      </c>
      <c r="Y25" s="3">
        <f t="shared" si="10"/>
        <v>0.82539682539682535</v>
      </c>
      <c r="Z25" s="3">
        <f t="shared" si="10"/>
        <v>3.1746031746031744E-2</v>
      </c>
      <c r="AA25" s="3">
        <f t="shared" si="10"/>
        <v>1.443001443001443E-3</v>
      </c>
      <c r="AB25" s="3">
        <f t="shared" si="10"/>
        <v>1.443001443001443E-2</v>
      </c>
      <c r="AC25" s="3">
        <f t="shared" si="10"/>
        <v>1.2987012987012988E-2</v>
      </c>
      <c r="AE25" s="3">
        <f t="shared" si="11"/>
        <v>1.8902737112591852E-2</v>
      </c>
      <c r="AF25" s="3">
        <f t="shared" si="8"/>
        <v>7.5264313300399406E-6</v>
      </c>
      <c r="AG25" s="3">
        <f t="shared" si="8"/>
        <v>0.28592063353915242</v>
      </c>
      <c r="AH25" s="3">
        <f t="shared" si="8"/>
        <v>0.10111370455014539</v>
      </c>
      <c r="AI25" s="3">
        <f t="shared" si="8"/>
        <v>4.8658417358254814E-6</v>
      </c>
      <c r="AJ25" s="3">
        <f t="shared" si="8"/>
        <v>1.9631245470348819E-5</v>
      </c>
      <c r="AK25" s="3">
        <f t="shared" si="8"/>
        <v>6.1977593430099492E-3</v>
      </c>
      <c r="AL25" s="3">
        <f t="shared" si="12"/>
        <v>0.41216685806343578</v>
      </c>
      <c r="AM25" s="3">
        <f t="shared" si="13"/>
        <v>0.64200222590224387</v>
      </c>
      <c r="AO25" s="4">
        <f t="shared" si="14"/>
        <v>35.799777409775615</v>
      </c>
    </row>
    <row r="26" spans="1:41" x14ac:dyDescent="0.25">
      <c r="A26" t="s">
        <v>2489</v>
      </c>
      <c r="B26">
        <v>236</v>
      </c>
      <c r="C26">
        <v>12</v>
      </c>
      <c r="D26">
        <v>19.600000000000001</v>
      </c>
      <c r="E26" s="1">
        <v>0.72</v>
      </c>
      <c r="F26" t="s">
        <v>662</v>
      </c>
      <c r="G26" t="s">
        <v>2490</v>
      </c>
      <c r="H26" t="s">
        <v>2491</v>
      </c>
      <c r="I26" t="s">
        <v>2492</v>
      </c>
      <c r="J26" t="s">
        <v>22</v>
      </c>
      <c r="K26" t="s">
        <v>2493</v>
      </c>
      <c r="L26" t="s">
        <v>2494</v>
      </c>
      <c r="N26">
        <f t="shared" si="9"/>
        <v>3</v>
      </c>
      <c r="O26">
        <f t="shared" si="9"/>
        <v>72</v>
      </c>
      <c r="P26">
        <f t="shared" si="9"/>
        <v>89</v>
      </c>
      <c r="Q26">
        <f t="shared" si="9"/>
        <v>47</v>
      </c>
      <c r="R26">
        <f t="shared" si="9"/>
        <v>0</v>
      </c>
      <c r="S26">
        <f t="shared" si="9"/>
        <v>9</v>
      </c>
      <c r="T26">
        <f t="shared" si="9"/>
        <v>16</v>
      </c>
      <c r="U26" s="2">
        <f t="shared" si="6"/>
        <v>236</v>
      </c>
      <c r="W26" s="3">
        <f t="shared" si="10"/>
        <v>1.2711864406779662E-2</v>
      </c>
      <c r="X26" s="3">
        <f t="shared" si="10"/>
        <v>0.30508474576271188</v>
      </c>
      <c r="Y26" s="3">
        <f t="shared" si="10"/>
        <v>0.3771186440677966</v>
      </c>
      <c r="Z26" s="3">
        <f t="shared" si="10"/>
        <v>0.19915254237288135</v>
      </c>
      <c r="AA26" s="3">
        <f t="shared" si="10"/>
        <v>0</v>
      </c>
      <c r="AB26" s="3">
        <f t="shared" si="10"/>
        <v>3.8135593220338986E-2</v>
      </c>
      <c r="AC26" s="3">
        <f t="shared" si="10"/>
        <v>6.7796610169491525E-2</v>
      </c>
      <c r="AE26" s="3">
        <f t="shared" si="11"/>
        <v>2.633914715831253E-2</v>
      </c>
      <c r="AF26" s="3">
        <f t="shared" si="8"/>
        <v>5.1013749227070436E-2</v>
      </c>
      <c r="AG26" s="3">
        <f t="shared" si="8"/>
        <v>7.4714048213565757E-3</v>
      </c>
      <c r="AH26" s="3">
        <f t="shared" si="8"/>
        <v>2.2673523620675675E-2</v>
      </c>
      <c r="AI26" s="3">
        <f t="shared" si="8"/>
        <v>1.3314228531474914E-5</v>
      </c>
      <c r="AJ26" s="3">
        <f t="shared" si="8"/>
        <v>7.916510921337314E-4</v>
      </c>
      <c r="AK26" s="3">
        <f t="shared" si="8"/>
        <v>5.719871138309974E-4</v>
      </c>
      <c r="AL26" s="3">
        <f t="shared" si="12"/>
        <v>0.10887477726191143</v>
      </c>
      <c r="AM26" s="3">
        <f t="shared" si="13"/>
        <v>0.32996178151705907</v>
      </c>
      <c r="AO26" s="4">
        <f t="shared" si="14"/>
        <v>67.003821848294095</v>
      </c>
    </row>
    <row r="27" spans="1:41" x14ac:dyDescent="0.25">
      <c r="A27" t="s">
        <v>2495</v>
      </c>
      <c r="B27">
        <v>380</v>
      </c>
      <c r="C27">
        <v>19</v>
      </c>
      <c r="D27">
        <v>20</v>
      </c>
      <c r="E27" s="1">
        <v>0.67</v>
      </c>
      <c r="F27" t="s">
        <v>2496</v>
      </c>
      <c r="G27" t="s">
        <v>694</v>
      </c>
      <c r="H27" t="s">
        <v>2497</v>
      </c>
      <c r="I27" t="s">
        <v>1441</v>
      </c>
      <c r="J27" t="s">
        <v>32</v>
      </c>
      <c r="K27" t="s">
        <v>22</v>
      </c>
      <c r="L27" t="s">
        <v>2498</v>
      </c>
      <c r="N27">
        <f t="shared" si="9"/>
        <v>50</v>
      </c>
      <c r="O27">
        <f t="shared" si="9"/>
        <v>16</v>
      </c>
      <c r="P27">
        <f t="shared" si="9"/>
        <v>276</v>
      </c>
      <c r="Q27">
        <f t="shared" si="9"/>
        <v>8</v>
      </c>
      <c r="R27">
        <f t="shared" si="9"/>
        <v>1</v>
      </c>
      <c r="S27">
        <f t="shared" si="9"/>
        <v>0</v>
      </c>
      <c r="T27">
        <f t="shared" si="9"/>
        <v>29</v>
      </c>
      <c r="U27" s="2">
        <f t="shared" si="6"/>
        <v>380</v>
      </c>
      <c r="W27" s="3">
        <f t="shared" si="10"/>
        <v>0.13157894736842105</v>
      </c>
      <c r="X27" s="3">
        <f t="shared" si="10"/>
        <v>4.2105263157894736E-2</v>
      </c>
      <c r="Y27" s="3">
        <f t="shared" si="10"/>
        <v>0.72631578947368425</v>
      </c>
      <c r="Z27" s="3">
        <f t="shared" si="10"/>
        <v>2.1052631578947368E-2</v>
      </c>
      <c r="AA27" s="3">
        <f t="shared" si="10"/>
        <v>2.631578947368421E-3</v>
      </c>
      <c r="AB27" s="3">
        <f t="shared" si="10"/>
        <v>0</v>
      </c>
      <c r="AC27" s="3">
        <f t="shared" si="10"/>
        <v>7.6315789473684212E-2</v>
      </c>
      <c r="AE27" s="3">
        <f t="shared" si="11"/>
        <v>1.8858448709708076E-3</v>
      </c>
      <c r="AF27" s="3">
        <f t="shared" si="8"/>
        <v>1.3776900651764085E-3</v>
      </c>
      <c r="AG27" s="3">
        <f t="shared" si="8"/>
        <v>0.18977735989425229</v>
      </c>
      <c r="AH27" s="3">
        <f t="shared" si="8"/>
        <v>0.10802870964918126</v>
      </c>
      <c r="AI27" s="3">
        <f t="shared" si="8"/>
        <v>1.0348744656378652E-6</v>
      </c>
      <c r="AJ27" s="3">
        <f t="shared" si="8"/>
        <v>9.9985966389520123E-5</v>
      </c>
      <c r="AK27" s="3">
        <f t="shared" si="8"/>
        <v>2.3706985024176804E-4</v>
      </c>
      <c r="AL27" s="3">
        <f t="shared" si="12"/>
        <v>0.30140769517067761</v>
      </c>
      <c r="AM27" s="3">
        <f t="shared" si="13"/>
        <v>0.5490060975714911</v>
      </c>
      <c r="AO27" s="4">
        <f t="shared" si="14"/>
        <v>45.099390242850887</v>
      </c>
    </row>
    <row r="28" spans="1:41" x14ac:dyDescent="0.25">
      <c r="A28" t="s">
        <v>2499</v>
      </c>
      <c r="B28">
        <v>512</v>
      </c>
      <c r="C28">
        <v>23</v>
      </c>
      <c r="D28">
        <v>22.2</v>
      </c>
      <c r="E28" s="1">
        <v>0.27</v>
      </c>
      <c r="F28" t="s">
        <v>2500</v>
      </c>
      <c r="G28" t="s">
        <v>744</v>
      </c>
      <c r="H28" t="s">
        <v>2501</v>
      </c>
      <c r="I28" t="s">
        <v>2502</v>
      </c>
      <c r="J28" t="s">
        <v>23</v>
      </c>
      <c r="K28" t="s">
        <v>20</v>
      </c>
      <c r="L28" t="s">
        <v>2503</v>
      </c>
      <c r="N28">
        <f t="shared" si="9"/>
        <v>184</v>
      </c>
      <c r="O28">
        <f t="shared" si="9"/>
        <v>8</v>
      </c>
      <c r="P28">
        <f t="shared" si="9"/>
        <v>55</v>
      </c>
      <c r="Q28">
        <f t="shared" si="9"/>
        <v>200</v>
      </c>
      <c r="R28">
        <f t="shared" si="9"/>
        <v>2</v>
      </c>
      <c r="S28">
        <f t="shared" si="9"/>
        <v>1</v>
      </c>
      <c r="T28">
        <f t="shared" si="9"/>
        <v>62</v>
      </c>
      <c r="U28" s="2">
        <f t="shared" si="6"/>
        <v>512</v>
      </c>
      <c r="W28" s="3">
        <f t="shared" si="10"/>
        <v>0.359375</v>
      </c>
      <c r="X28" s="3">
        <f t="shared" si="10"/>
        <v>1.5625E-2</v>
      </c>
      <c r="Y28" s="3">
        <f t="shared" si="10"/>
        <v>0.107421875</v>
      </c>
      <c r="Z28" s="3">
        <f t="shared" si="10"/>
        <v>0.390625</v>
      </c>
      <c r="AA28" s="3">
        <f t="shared" si="10"/>
        <v>3.90625E-3</v>
      </c>
      <c r="AB28" s="3">
        <f t="shared" si="10"/>
        <v>1.953125E-3</v>
      </c>
      <c r="AC28" s="3">
        <f t="shared" si="10"/>
        <v>0.12109375</v>
      </c>
      <c r="AE28" s="3">
        <f t="shared" si="11"/>
        <v>3.3992199999409459E-2</v>
      </c>
      <c r="AF28" s="3">
        <f t="shared" si="8"/>
        <v>4.0446433673642463E-3</v>
      </c>
      <c r="AG28" s="3">
        <f t="shared" si="8"/>
        <v>3.3584037264358158E-2</v>
      </c>
      <c r="AH28" s="3">
        <f t="shared" si="8"/>
        <v>1.672413823543888E-3</v>
      </c>
      <c r="AI28" s="3">
        <f t="shared" si="8"/>
        <v>6.6246139340150033E-8</v>
      </c>
      <c r="AJ28" s="3">
        <f t="shared" si="8"/>
        <v>6.4740904690861918E-5</v>
      </c>
      <c r="AK28" s="3">
        <f t="shared" si="8"/>
        <v>8.6323656466781844E-4</v>
      </c>
      <c r="AL28" s="3">
        <f t="shared" si="12"/>
        <v>7.4221338170173762E-2</v>
      </c>
      <c r="AM28" s="3">
        <f t="shared" si="13"/>
        <v>0.27243593406555927</v>
      </c>
      <c r="AO28" s="4">
        <f t="shared" si="14"/>
        <v>72.756406593444069</v>
      </c>
    </row>
    <row r="29" spans="1:41" x14ac:dyDescent="0.25">
      <c r="A29" t="s">
        <v>2504</v>
      </c>
      <c r="B29">
        <v>437</v>
      </c>
      <c r="C29">
        <v>22</v>
      </c>
      <c r="D29">
        <v>19.8</v>
      </c>
      <c r="E29" s="1">
        <v>0.7</v>
      </c>
      <c r="F29" t="s">
        <v>2505</v>
      </c>
      <c r="G29" t="s">
        <v>2506</v>
      </c>
      <c r="H29" t="s">
        <v>2507</v>
      </c>
      <c r="I29" t="s">
        <v>508</v>
      </c>
      <c r="J29" t="s">
        <v>20</v>
      </c>
      <c r="K29" t="s">
        <v>994</v>
      </c>
      <c r="L29" t="s">
        <v>2508</v>
      </c>
      <c r="N29">
        <f t="shared" si="9"/>
        <v>63</v>
      </c>
      <c r="O29">
        <f t="shared" si="9"/>
        <v>46</v>
      </c>
      <c r="P29">
        <f t="shared" si="9"/>
        <v>281</v>
      </c>
      <c r="Q29">
        <f t="shared" si="9"/>
        <v>10</v>
      </c>
      <c r="R29">
        <f t="shared" si="9"/>
        <v>1</v>
      </c>
      <c r="S29">
        <f t="shared" si="9"/>
        <v>4</v>
      </c>
      <c r="T29">
        <f t="shared" si="9"/>
        <v>32</v>
      </c>
      <c r="U29" s="2">
        <f t="shared" si="6"/>
        <v>437</v>
      </c>
      <c r="W29" s="3">
        <f t="shared" si="10"/>
        <v>0.14416475972540047</v>
      </c>
      <c r="X29" s="3">
        <f t="shared" si="10"/>
        <v>0.10526315789473684</v>
      </c>
      <c r="Y29" s="3">
        <f t="shared" si="10"/>
        <v>0.6430205949656751</v>
      </c>
      <c r="Z29" s="3">
        <f t="shared" si="10"/>
        <v>2.2883295194508008E-2</v>
      </c>
      <c r="AA29" s="3">
        <f t="shared" si="10"/>
        <v>2.2883295194508009E-3</v>
      </c>
      <c r="AB29" s="3">
        <f t="shared" si="10"/>
        <v>9.1533180778032037E-3</v>
      </c>
      <c r="AC29" s="3">
        <f t="shared" si="10"/>
        <v>7.3226544622425629E-2</v>
      </c>
      <c r="AE29" s="3">
        <f t="shared" si="11"/>
        <v>9.5113662918975357E-4</v>
      </c>
      <c r="AF29" s="3">
        <f t="shared" si="8"/>
        <v>6.7811530626849545E-4</v>
      </c>
      <c r="AG29" s="3">
        <f t="shared" si="8"/>
        <v>0.12414293953030507</v>
      </c>
      <c r="AH29" s="3">
        <f t="shared" si="8"/>
        <v>0.10682866615212672</v>
      </c>
      <c r="AI29" s="3">
        <f t="shared" si="8"/>
        <v>1.8510615453520336E-6</v>
      </c>
      <c r="AJ29" s="3">
        <f t="shared" si="8"/>
        <v>7.1568252764554331E-7</v>
      </c>
      <c r="AK29" s="3">
        <f t="shared" si="8"/>
        <v>3.4174393962279465E-4</v>
      </c>
      <c r="AL29" s="3">
        <f t="shared" si="12"/>
        <v>0.23294516830158585</v>
      </c>
      <c r="AM29" s="3">
        <f t="shared" si="13"/>
        <v>0.48264393532042421</v>
      </c>
      <c r="AO29" s="4">
        <f t="shared" si="14"/>
        <v>51.735606467957581</v>
      </c>
    </row>
    <row r="30" spans="1:41" x14ac:dyDescent="0.25">
      <c r="A30" t="s">
        <v>2509</v>
      </c>
      <c r="B30">
        <v>223</v>
      </c>
      <c r="C30">
        <v>13</v>
      </c>
      <c r="D30">
        <v>17.100000000000001</v>
      </c>
      <c r="E30" s="1">
        <v>0.55000000000000004</v>
      </c>
      <c r="F30" t="s">
        <v>2510</v>
      </c>
      <c r="G30" t="s">
        <v>2511</v>
      </c>
      <c r="H30" t="s">
        <v>2512</v>
      </c>
      <c r="I30" t="s">
        <v>2513</v>
      </c>
      <c r="J30" t="s">
        <v>29</v>
      </c>
      <c r="K30" t="s">
        <v>29</v>
      </c>
      <c r="L30" t="s">
        <v>2514</v>
      </c>
      <c r="N30">
        <f t="shared" si="9"/>
        <v>28</v>
      </c>
      <c r="O30">
        <f t="shared" si="9"/>
        <v>12</v>
      </c>
      <c r="P30">
        <f t="shared" si="9"/>
        <v>37</v>
      </c>
      <c r="Q30">
        <f t="shared" si="9"/>
        <v>118</v>
      </c>
      <c r="R30">
        <f t="shared" si="9"/>
        <v>1</v>
      </c>
      <c r="S30">
        <f t="shared" si="9"/>
        <v>1</v>
      </c>
      <c r="T30">
        <f t="shared" si="9"/>
        <v>26</v>
      </c>
      <c r="U30" s="2">
        <f t="shared" si="6"/>
        <v>223</v>
      </c>
      <c r="W30" s="3">
        <f t="shared" si="10"/>
        <v>0.12556053811659193</v>
      </c>
      <c r="X30" s="3">
        <f t="shared" si="10"/>
        <v>5.3811659192825115E-2</v>
      </c>
      <c r="Y30" s="3">
        <f t="shared" si="10"/>
        <v>0.16591928251121077</v>
      </c>
      <c r="Z30" s="3">
        <f t="shared" si="10"/>
        <v>0.52914798206278024</v>
      </c>
      <c r="AA30" s="3">
        <f t="shared" si="10"/>
        <v>4.4843049327354259E-3</v>
      </c>
      <c r="AB30" s="3">
        <f t="shared" si="10"/>
        <v>4.4843049327354259E-3</v>
      </c>
      <c r="AC30" s="3">
        <f t="shared" si="10"/>
        <v>0.11659192825112108</v>
      </c>
      <c r="AE30" s="3">
        <f t="shared" si="11"/>
        <v>2.4447807978883328E-3</v>
      </c>
      <c r="AF30" s="3">
        <f t="shared" si="8"/>
        <v>6.457113743706883E-4</v>
      </c>
      <c r="AG30" s="3">
        <f t="shared" si="8"/>
        <v>1.5565574904951803E-2</v>
      </c>
      <c r="AH30" s="3">
        <f t="shared" si="8"/>
        <v>3.2190868438244917E-2</v>
      </c>
      <c r="AI30" s="3">
        <f t="shared" si="8"/>
        <v>6.9795696353288005E-7</v>
      </c>
      <c r="AJ30" s="3">
        <f t="shared" si="8"/>
        <v>3.0415151784239514E-5</v>
      </c>
      <c r="AK30" s="3">
        <f t="shared" si="8"/>
        <v>6.1896792482539942E-4</v>
      </c>
      <c r="AL30" s="3">
        <f t="shared" si="12"/>
        <v>5.1497016549028912E-2</v>
      </c>
      <c r="AM30" s="3">
        <f t="shared" si="13"/>
        <v>0.22692954093513015</v>
      </c>
      <c r="AO30" s="4">
        <f t="shared" si="14"/>
        <v>77.307045906486991</v>
      </c>
    </row>
    <row r="31" spans="1:41" x14ac:dyDescent="0.25">
      <c r="A31" t="s">
        <v>2515</v>
      </c>
      <c r="B31">
        <v>344</v>
      </c>
      <c r="C31">
        <v>18</v>
      </c>
      <c r="D31">
        <v>19.100000000000001</v>
      </c>
      <c r="E31" s="1">
        <v>0.63</v>
      </c>
      <c r="F31" t="s">
        <v>2516</v>
      </c>
      <c r="G31" t="s">
        <v>2517</v>
      </c>
      <c r="H31" t="s">
        <v>2518</v>
      </c>
      <c r="I31" t="s">
        <v>2519</v>
      </c>
      <c r="J31" t="s">
        <v>22</v>
      </c>
      <c r="K31" t="s">
        <v>22</v>
      </c>
      <c r="L31" t="s">
        <v>2520</v>
      </c>
      <c r="N31">
        <f t="shared" si="9"/>
        <v>71</v>
      </c>
      <c r="O31">
        <f t="shared" si="9"/>
        <v>40</v>
      </c>
      <c r="P31">
        <f t="shared" si="9"/>
        <v>168</v>
      </c>
      <c r="Q31">
        <f t="shared" si="9"/>
        <v>31</v>
      </c>
      <c r="R31">
        <f t="shared" si="9"/>
        <v>0</v>
      </c>
      <c r="S31">
        <f t="shared" si="9"/>
        <v>0</v>
      </c>
      <c r="T31">
        <f t="shared" si="9"/>
        <v>34</v>
      </c>
      <c r="U31" s="2">
        <f t="shared" si="6"/>
        <v>344</v>
      </c>
      <c r="W31" s="3">
        <f t="shared" si="10"/>
        <v>0.20639534883720931</v>
      </c>
      <c r="X31" s="3">
        <f t="shared" si="10"/>
        <v>0.11627906976744186</v>
      </c>
      <c r="Y31" s="3">
        <f t="shared" si="10"/>
        <v>0.48837209302325579</v>
      </c>
      <c r="Z31" s="3">
        <f t="shared" si="10"/>
        <v>9.0116279069767435E-2</v>
      </c>
      <c r="AA31" s="3">
        <f t="shared" si="10"/>
        <v>0</v>
      </c>
      <c r="AB31" s="3">
        <f t="shared" si="10"/>
        <v>0</v>
      </c>
      <c r="AC31" s="3">
        <f t="shared" si="10"/>
        <v>9.8837209302325577E-2</v>
      </c>
      <c r="AE31" s="3">
        <f t="shared" si="11"/>
        <v>9.8533750214058928E-4</v>
      </c>
      <c r="AF31" s="3">
        <f t="shared" si="8"/>
        <v>1.3731885698444399E-3</v>
      </c>
      <c r="AG31" s="3">
        <f t="shared" si="8"/>
        <v>3.9081627625651476E-2</v>
      </c>
      <c r="AH31" s="3">
        <f t="shared" si="8"/>
        <v>6.7399202846426809E-2</v>
      </c>
      <c r="AI31" s="3">
        <f t="shared" si="8"/>
        <v>1.3314228531474914E-5</v>
      </c>
      <c r="AJ31" s="3">
        <f t="shared" si="8"/>
        <v>9.9985966389520123E-5</v>
      </c>
      <c r="AK31" s="3">
        <f t="shared" si="8"/>
        <v>5.0756320846742315E-5</v>
      </c>
      <c r="AL31" s="3">
        <f t="shared" si="12"/>
        <v>0.10900341305983105</v>
      </c>
      <c r="AM31" s="3">
        <f t="shared" si="13"/>
        <v>0.33015664927399396</v>
      </c>
      <c r="AO31" s="4">
        <f t="shared" si="14"/>
        <v>66.984335072600601</v>
      </c>
    </row>
    <row r="32" spans="1:41" x14ac:dyDescent="0.25">
      <c r="A32" t="s">
        <v>2521</v>
      </c>
      <c r="B32">
        <v>395</v>
      </c>
      <c r="C32">
        <v>19</v>
      </c>
      <c r="D32">
        <v>20.7</v>
      </c>
      <c r="E32" s="1">
        <v>0.19</v>
      </c>
      <c r="F32" t="s">
        <v>2522</v>
      </c>
      <c r="G32" t="s">
        <v>2523</v>
      </c>
      <c r="H32" t="s">
        <v>2524</v>
      </c>
      <c r="I32" t="s">
        <v>2525</v>
      </c>
      <c r="J32" t="s">
        <v>521</v>
      </c>
      <c r="K32" t="s">
        <v>176</v>
      </c>
      <c r="L32" t="s">
        <v>2526</v>
      </c>
      <c r="N32">
        <f t="shared" si="9"/>
        <v>230</v>
      </c>
      <c r="O32">
        <f t="shared" si="9"/>
        <v>21</v>
      </c>
      <c r="P32">
        <f t="shared" si="9"/>
        <v>49</v>
      </c>
      <c r="Q32">
        <f t="shared" si="9"/>
        <v>36</v>
      </c>
      <c r="R32">
        <f t="shared" si="9"/>
        <v>5</v>
      </c>
      <c r="S32">
        <f t="shared" si="9"/>
        <v>2</v>
      </c>
      <c r="T32">
        <f t="shared" si="9"/>
        <v>52</v>
      </c>
      <c r="U32" s="2">
        <f t="shared" si="6"/>
        <v>395</v>
      </c>
      <c r="W32" s="3">
        <f t="shared" si="10"/>
        <v>0.58227848101265822</v>
      </c>
      <c r="X32" s="3">
        <f t="shared" si="10"/>
        <v>5.3164556962025315E-2</v>
      </c>
      <c r="Y32" s="3">
        <f t="shared" si="10"/>
        <v>0.1240506329113924</v>
      </c>
      <c r="Z32" s="3">
        <f t="shared" si="10"/>
        <v>9.1139240506329114E-2</v>
      </c>
      <c r="AA32" s="3">
        <f t="shared" si="10"/>
        <v>1.2658227848101266E-2</v>
      </c>
      <c r="AB32" s="3">
        <f t="shared" si="10"/>
        <v>5.0632911392405064E-3</v>
      </c>
      <c r="AC32" s="3">
        <f t="shared" si="10"/>
        <v>0.13164556962025317</v>
      </c>
      <c r="AE32" s="3">
        <f t="shared" si="11"/>
        <v>0.16587147428260074</v>
      </c>
      <c r="AF32" s="3">
        <f t="shared" si="8"/>
        <v>6.7901695306272364E-4</v>
      </c>
      <c r="AG32" s="3">
        <f t="shared" si="8"/>
        <v>2.776579777516661E-2</v>
      </c>
      <c r="AH32" s="3">
        <f t="shared" si="8"/>
        <v>6.6869099966846202E-2</v>
      </c>
      <c r="AI32" s="3">
        <f t="shared" si="8"/>
        <v>8.1168587464573209E-5</v>
      </c>
      <c r="AJ32" s="3">
        <f t="shared" si="8"/>
        <v>2.4364166640292296E-5</v>
      </c>
      <c r="AK32" s="3">
        <f t="shared" si="8"/>
        <v>1.5946211174965562E-3</v>
      </c>
      <c r="AL32" s="3">
        <f t="shared" si="12"/>
        <v>0.26288554284927773</v>
      </c>
      <c r="AM32" s="3">
        <f t="shared" si="13"/>
        <v>0.51272365154074739</v>
      </c>
      <c r="AO32" s="4">
        <f t="shared" si="14"/>
        <v>48.727634845925259</v>
      </c>
    </row>
    <row r="33" spans="1:41" x14ac:dyDescent="0.25">
      <c r="A33" t="s">
        <v>2527</v>
      </c>
      <c r="B33">
        <v>451</v>
      </c>
      <c r="C33">
        <v>21</v>
      </c>
      <c r="D33">
        <v>21.4</v>
      </c>
      <c r="E33" s="1">
        <v>0.73</v>
      </c>
      <c r="F33" t="s">
        <v>618</v>
      </c>
      <c r="G33" t="s">
        <v>2528</v>
      </c>
      <c r="H33" t="s">
        <v>2529</v>
      </c>
      <c r="I33" t="s">
        <v>2530</v>
      </c>
      <c r="J33" t="s">
        <v>20</v>
      </c>
      <c r="K33" t="s">
        <v>997</v>
      </c>
      <c r="L33" t="s">
        <v>2531</v>
      </c>
      <c r="N33">
        <f t="shared" si="9"/>
        <v>12</v>
      </c>
      <c r="O33">
        <f t="shared" si="9"/>
        <v>21</v>
      </c>
      <c r="P33">
        <f t="shared" si="9"/>
        <v>255</v>
      </c>
      <c r="Q33">
        <f t="shared" si="9"/>
        <v>127</v>
      </c>
      <c r="R33">
        <f t="shared" si="9"/>
        <v>1</v>
      </c>
      <c r="S33">
        <f t="shared" si="9"/>
        <v>5</v>
      </c>
      <c r="T33">
        <f t="shared" si="9"/>
        <v>30</v>
      </c>
      <c r="U33" s="2">
        <f t="shared" si="6"/>
        <v>451</v>
      </c>
      <c r="W33" s="3">
        <f t="shared" si="10"/>
        <v>2.6607538802660754E-2</v>
      </c>
      <c r="X33" s="3">
        <f t="shared" si="10"/>
        <v>4.6563192904656318E-2</v>
      </c>
      <c r="Y33" s="3">
        <f t="shared" si="10"/>
        <v>0.56541019955654104</v>
      </c>
      <c r="Z33" s="3">
        <f t="shared" si="10"/>
        <v>0.28159645232815966</v>
      </c>
      <c r="AA33" s="3">
        <f t="shared" si="10"/>
        <v>2.2172949002217295E-3</v>
      </c>
      <c r="AB33" s="3">
        <f t="shared" si="10"/>
        <v>1.1086474501108648E-2</v>
      </c>
      <c r="AC33" s="3">
        <f t="shared" si="10"/>
        <v>6.6518847006651879E-2</v>
      </c>
      <c r="AE33" s="3">
        <f t="shared" si="11"/>
        <v>2.2021884484199953E-2</v>
      </c>
      <c r="AF33" s="3">
        <f t="shared" si="8"/>
        <v>1.0666310389227953E-3</v>
      </c>
      <c r="AG33" s="3">
        <f t="shared" si="8"/>
        <v>7.5475937649863156E-2</v>
      </c>
      <c r="AH33" s="3">
        <f t="shared" si="8"/>
        <v>4.6421589952666889E-3</v>
      </c>
      <c r="AI33" s="3">
        <f t="shared" si="8"/>
        <v>2.0493979501783061E-6</v>
      </c>
      <c r="AJ33" s="3">
        <f t="shared" si="8"/>
        <v>1.1819521034408125E-6</v>
      </c>
      <c r="AK33" s="3">
        <f t="shared" si="8"/>
        <v>6.3473840434812294E-4</v>
      </c>
      <c r="AL33" s="3">
        <f t="shared" si="12"/>
        <v>0.10384458192265432</v>
      </c>
      <c r="AM33" s="3">
        <f t="shared" si="13"/>
        <v>0.32224925433995083</v>
      </c>
      <c r="AO33" s="4">
        <f t="shared" si="14"/>
        <v>67.775074566004918</v>
      </c>
    </row>
    <row r="34" spans="1:41" x14ac:dyDescent="0.25">
      <c r="A34" t="s">
        <v>2532</v>
      </c>
      <c r="B34">
        <v>178</v>
      </c>
      <c r="C34">
        <v>12</v>
      </c>
      <c r="D34">
        <v>14.8</v>
      </c>
      <c r="E34" s="1">
        <v>0.82</v>
      </c>
      <c r="F34" t="s">
        <v>1363</v>
      </c>
      <c r="G34" t="s">
        <v>2533</v>
      </c>
      <c r="H34" t="s">
        <v>2534</v>
      </c>
      <c r="I34" t="s">
        <v>778</v>
      </c>
      <c r="J34" t="s">
        <v>22</v>
      </c>
      <c r="K34" t="s">
        <v>2535</v>
      </c>
      <c r="L34" t="s">
        <v>2536</v>
      </c>
      <c r="N34">
        <f t="shared" si="9"/>
        <v>3</v>
      </c>
      <c r="O34">
        <f t="shared" si="9"/>
        <v>46</v>
      </c>
      <c r="P34">
        <f t="shared" si="9"/>
        <v>86</v>
      </c>
      <c r="Q34">
        <f t="shared" si="9"/>
        <v>6</v>
      </c>
      <c r="R34">
        <f t="shared" si="9"/>
        <v>0</v>
      </c>
      <c r="S34">
        <f t="shared" si="9"/>
        <v>23</v>
      </c>
      <c r="T34">
        <f t="shared" si="9"/>
        <v>14</v>
      </c>
      <c r="U34" s="2">
        <f t="shared" si="6"/>
        <v>178</v>
      </c>
      <c r="W34" s="3">
        <f t="shared" si="10"/>
        <v>1.6853932584269662E-2</v>
      </c>
      <c r="X34" s="3">
        <f t="shared" si="10"/>
        <v>0.25842696629213485</v>
      </c>
      <c r="Y34" s="3">
        <f t="shared" si="10"/>
        <v>0.48314606741573035</v>
      </c>
      <c r="Z34" s="3">
        <f t="shared" si="10"/>
        <v>3.3707865168539325E-2</v>
      </c>
      <c r="AA34" s="3">
        <f t="shared" si="10"/>
        <v>0</v>
      </c>
      <c r="AB34" s="3">
        <f t="shared" si="10"/>
        <v>0.12921348314606743</v>
      </c>
      <c r="AC34" s="3">
        <f t="shared" si="10"/>
        <v>7.8651685393258425E-2</v>
      </c>
      <c r="AE34" s="3">
        <f t="shared" si="11"/>
        <v>2.5011843245391605E-2</v>
      </c>
      <c r="AF34" s="3">
        <f t="shared" si="8"/>
        <v>3.2114236903713789E-2</v>
      </c>
      <c r="AG34" s="3">
        <f t="shared" si="8"/>
        <v>3.7042665257998958E-2</v>
      </c>
      <c r="AH34" s="3">
        <f t="shared" si="8"/>
        <v>9.9869890801014979E-2</v>
      </c>
      <c r="AI34" s="3">
        <f t="shared" si="8"/>
        <v>1.3314228531474914E-5</v>
      </c>
      <c r="AJ34" s="3">
        <f t="shared" si="8"/>
        <v>1.4212021869738687E-2</v>
      </c>
      <c r="AK34" s="3">
        <f t="shared" si="8"/>
        <v>1.705943410210164E-4</v>
      </c>
      <c r="AL34" s="3">
        <f t="shared" si="12"/>
        <v>0.20843456664741053</v>
      </c>
      <c r="AM34" s="3">
        <f t="shared" si="13"/>
        <v>0.45654634665870508</v>
      </c>
      <c r="AO34" s="4">
        <f t="shared" si="14"/>
        <v>54.34536533412949</v>
      </c>
    </row>
    <row r="35" spans="1:41" x14ac:dyDescent="0.25">
      <c r="A35" t="s">
        <v>2537</v>
      </c>
      <c r="B35">
        <v>462</v>
      </c>
      <c r="C35">
        <v>22</v>
      </c>
      <c r="D35">
        <v>21</v>
      </c>
      <c r="E35" s="1">
        <v>0.87</v>
      </c>
      <c r="F35" t="s">
        <v>158</v>
      </c>
      <c r="G35" t="s">
        <v>2538</v>
      </c>
      <c r="H35" t="s">
        <v>2539</v>
      </c>
      <c r="I35" t="s">
        <v>2540</v>
      </c>
      <c r="J35" t="s">
        <v>20</v>
      </c>
      <c r="K35" t="s">
        <v>22</v>
      </c>
      <c r="L35" t="s">
        <v>2541</v>
      </c>
      <c r="N35">
        <f t="shared" si="9"/>
        <v>10</v>
      </c>
      <c r="O35">
        <f t="shared" si="9"/>
        <v>56</v>
      </c>
      <c r="P35">
        <f t="shared" si="9"/>
        <v>192</v>
      </c>
      <c r="Q35">
        <f t="shared" si="9"/>
        <v>184</v>
      </c>
      <c r="R35">
        <f t="shared" si="9"/>
        <v>1</v>
      </c>
      <c r="S35">
        <f t="shared" si="9"/>
        <v>0</v>
      </c>
      <c r="T35">
        <f t="shared" si="9"/>
        <v>19</v>
      </c>
      <c r="U35" s="2">
        <f t="shared" si="6"/>
        <v>462</v>
      </c>
      <c r="W35" s="3">
        <f t="shared" si="10"/>
        <v>2.1645021645021644E-2</v>
      </c>
      <c r="X35" s="3">
        <f t="shared" si="10"/>
        <v>0.12121212121212122</v>
      </c>
      <c r="Y35" s="3">
        <f t="shared" si="10"/>
        <v>0.41558441558441561</v>
      </c>
      <c r="Z35" s="3">
        <f t="shared" si="10"/>
        <v>0.39826839826839827</v>
      </c>
      <c r="AA35" s="3">
        <f t="shared" si="10"/>
        <v>2.1645021645021645E-3</v>
      </c>
      <c r="AB35" s="3">
        <f t="shared" si="10"/>
        <v>0</v>
      </c>
      <c r="AC35" s="3">
        <f t="shared" si="10"/>
        <v>4.1125541125541128E-2</v>
      </c>
      <c r="AE35" s="3">
        <f t="shared" si="11"/>
        <v>2.3519363563609216E-2</v>
      </c>
      <c r="AF35" s="3">
        <f t="shared" si="8"/>
        <v>1.7631273908753731E-3</v>
      </c>
      <c r="AG35" s="3">
        <f t="shared" si="8"/>
        <v>1.5600774369904508E-2</v>
      </c>
      <c r="AH35" s="3">
        <f t="shared" si="8"/>
        <v>2.3559912970872341E-3</v>
      </c>
      <c r="AI35" s="3">
        <f t="shared" si="8"/>
        <v>2.2033382113789506E-6</v>
      </c>
      <c r="AJ35" s="3">
        <f t="shared" si="8"/>
        <v>9.9985966389520123E-5</v>
      </c>
      <c r="AK35" s="3">
        <f t="shared" si="8"/>
        <v>2.5590770590833583E-3</v>
      </c>
      <c r="AL35" s="3">
        <f t="shared" si="12"/>
        <v>4.5900522985160591E-2</v>
      </c>
      <c r="AM35" s="3">
        <f t="shared" si="13"/>
        <v>0.21424407339564983</v>
      </c>
      <c r="AO35" s="4">
        <f t="shared" si="14"/>
        <v>78.575592660435021</v>
      </c>
    </row>
    <row r="36" spans="1:41" x14ac:dyDescent="0.25">
      <c r="A36" t="s">
        <v>2542</v>
      </c>
      <c r="B36">
        <v>511</v>
      </c>
      <c r="C36">
        <v>25</v>
      </c>
      <c r="D36">
        <v>20.399999999999999</v>
      </c>
      <c r="E36" s="1">
        <v>0.34</v>
      </c>
      <c r="F36" t="s">
        <v>2543</v>
      </c>
      <c r="G36" t="s">
        <v>744</v>
      </c>
      <c r="H36" t="s">
        <v>2544</v>
      </c>
      <c r="I36" t="s">
        <v>2545</v>
      </c>
      <c r="J36" t="s">
        <v>22</v>
      </c>
      <c r="K36" t="s">
        <v>20</v>
      </c>
      <c r="L36" t="s">
        <v>2503</v>
      </c>
      <c r="N36">
        <f t="shared" si="9"/>
        <v>150</v>
      </c>
      <c r="O36">
        <f t="shared" si="9"/>
        <v>8</v>
      </c>
      <c r="P36">
        <f t="shared" si="9"/>
        <v>39</v>
      </c>
      <c r="Q36">
        <f t="shared" si="9"/>
        <v>251</v>
      </c>
      <c r="R36">
        <f t="shared" si="9"/>
        <v>0</v>
      </c>
      <c r="S36">
        <f t="shared" si="9"/>
        <v>1</v>
      </c>
      <c r="T36">
        <f t="shared" si="9"/>
        <v>62</v>
      </c>
      <c r="U36" s="2">
        <f t="shared" si="6"/>
        <v>511</v>
      </c>
      <c r="W36" s="3">
        <f t="shared" si="10"/>
        <v>0.29354207436399216</v>
      </c>
      <c r="X36" s="3">
        <f t="shared" si="10"/>
        <v>1.5655577299412915E-2</v>
      </c>
      <c r="Y36" s="3">
        <f t="shared" si="10"/>
        <v>7.6320939334637961E-2</v>
      </c>
      <c r="Z36" s="3">
        <f t="shared" si="10"/>
        <v>0.49119373776908021</v>
      </c>
      <c r="AA36" s="3">
        <f t="shared" si="10"/>
        <v>0</v>
      </c>
      <c r="AB36" s="3">
        <f t="shared" si="10"/>
        <v>1.9569471624266144E-3</v>
      </c>
      <c r="AC36" s="3">
        <f t="shared" si="10"/>
        <v>0.12133072407045009</v>
      </c>
      <c r="AE36" s="3">
        <f t="shared" si="11"/>
        <v>1.4050975698465661E-2</v>
      </c>
      <c r="AF36" s="3">
        <f t="shared" si="8"/>
        <v>4.0407550220822441E-3</v>
      </c>
      <c r="AG36" s="3">
        <f t="shared" si="8"/>
        <v>4.5950388101903626E-2</v>
      </c>
      <c r="AH36" s="3">
        <f t="shared" si="8"/>
        <v>2.0012033376184832E-2</v>
      </c>
      <c r="AI36" s="3">
        <f t="shared" si="8"/>
        <v>1.3314228531474914E-5</v>
      </c>
      <c r="AJ36" s="3">
        <f t="shared" si="8"/>
        <v>6.4679411737296271E-5</v>
      </c>
      <c r="AK36" s="3">
        <f t="shared" si="8"/>
        <v>8.7721773850249095E-4</v>
      </c>
      <c r="AL36" s="3">
        <f t="shared" si="12"/>
        <v>8.5009363577407626E-2</v>
      </c>
      <c r="AM36" s="3">
        <f t="shared" si="13"/>
        <v>0.29156365270281481</v>
      </c>
      <c r="AO36" s="4">
        <f t="shared" si="14"/>
        <v>70.843634729718516</v>
      </c>
    </row>
    <row r="37" spans="1:41" x14ac:dyDescent="0.25">
      <c r="A37" t="s">
        <v>2546</v>
      </c>
      <c r="B37">
        <v>531</v>
      </c>
      <c r="C37">
        <v>26</v>
      </c>
      <c r="D37">
        <v>20.399999999999999</v>
      </c>
      <c r="E37" s="1">
        <v>0.39</v>
      </c>
      <c r="F37" t="s">
        <v>2547</v>
      </c>
      <c r="G37" t="s">
        <v>370</v>
      </c>
      <c r="H37" t="s">
        <v>2548</v>
      </c>
      <c r="I37" t="s">
        <v>2549</v>
      </c>
      <c r="J37" t="s">
        <v>22</v>
      </c>
      <c r="K37" t="s">
        <v>394</v>
      </c>
      <c r="L37" t="s">
        <v>2416</v>
      </c>
      <c r="N37">
        <f t="shared" si="9"/>
        <v>111</v>
      </c>
      <c r="O37">
        <f t="shared" si="9"/>
        <v>7</v>
      </c>
      <c r="P37">
        <f t="shared" si="9"/>
        <v>36</v>
      </c>
      <c r="Q37">
        <f t="shared" si="9"/>
        <v>323</v>
      </c>
      <c r="R37">
        <f t="shared" si="9"/>
        <v>0</v>
      </c>
      <c r="S37">
        <f t="shared" si="9"/>
        <v>6</v>
      </c>
      <c r="T37">
        <f t="shared" si="9"/>
        <v>48</v>
      </c>
      <c r="U37" s="2">
        <f t="shared" si="6"/>
        <v>531</v>
      </c>
      <c r="W37" s="3">
        <f t="shared" si="10"/>
        <v>0.20903954802259886</v>
      </c>
      <c r="X37" s="3">
        <f t="shared" si="10"/>
        <v>1.3182674199623353E-2</v>
      </c>
      <c r="Y37" s="3">
        <f t="shared" si="10"/>
        <v>6.7796610169491525E-2</v>
      </c>
      <c r="Z37" s="3">
        <f t="shared" si="10"/>
        <v>0.60828625235404898</v>
      </c>
      <c r="AA37" s="3">
        <f t="shared" si="10"/>
        <v>0</v>
      </c>
      <c r="AB37" s="3">
        <f t="shared" si="10"/>
        <v>1.1299435028248588E-2</v>
      </c>
      <c r="AC37" s="3">
        <f t="shared" si="10"/>
        <v>9.03954802259887E-2</v>
      </c>
      <c r="AE37" s="3">
        <f t="shared" si="11"/>
        <v>1.1583325713908109E-3</v>
      </c>
      <c r="AF37" s="3">
        <f t="shared" si="8"/>
        <v>4.3612600051290131E-3</v>
      </c>
      <c r="AG37" s="3">
        <f t="shared" si="8"/>
        <v>4.9677609787675235E-2</v>
      </c>
      <c r="AH37" s="3">
        <f t="shared" si="8"/>
        <v>6.6851416549287612E-2</v>
      </c>
      <c r="AI37" s="3">
        <f t="shared" si="8"/>
        <v>1.3314228531474914E-5</v>
      </c>
      <c r="AJ37" s="3">
        <f t="shared" si="8"/>
        <v>1.6903555255154467E-6</v>
      </c>
      <c r="AK37" s="3">
        <f t="shared" si="8"/>
        <v>1.7354954111005345E-6</v>
      </c>
      <c r="AL37" s="3">
        <f t="shared" si="12"/>
        <v>0.12206535899295076</v>
      </c>
      <c r="AM37" s="3">
        <f t="shared" si="13"/>
        <v>0.34937853253019246</v>
      </c>
      <c r="AO37" s="4">
        <f t="shared" si="14"/>
        <v>65.062146746980744</v>
      </c>
    </row>
    <row r="38" spans="1:41" x14ac:dyDescent="0.25">
      <c r="A38" t="s">
        <v>2550</v>
      </c>
      <c r="B38">
        <v>329</v>
      </c>
      <c r="C38">
        <v>17</v>
      </c>
      <c r="D38">
        <v>19.3</v>
      </c>
      <c r="E38" s="1">
        <v>0.49</v>
      </c>
      <c r="F38" t="s">
        <v>2551</v>
      </c>
      <c r="G38" t="s">
        <v>2552</v>
      </c>
      <c r="H38" t="s">
        <v>2553</v>
      </c>
      <c r="I38" t="s">
        <v>2554</v>
      </c>
      <c r="J38" t="s">
        <v>32</v>
      </c>
      <c r="K38" t="s">
        <v>2555</v>
      </c>
      <c r="L38" t="s">
        <v>2556</v>
      </c>
      <c r="N38">
        <f t="shared" si="9"/>
        <v>58</v>
      </c>
      <c r="O38">
        <f t="shared" si="9"/>
        <v>52</v>
      </c>
      <c r="P38">
        <f t="shared" si="9"/>
        <v>56</v>
      </c>
      <c r="Q38">
        <f t="shared" si="9"/>
        <v>96</v>
      </c>
      <c r="R38">
        <f t="shared" si="9"/>
        <v>1</v>
      </c>
      <c r="S38">
        <f t="shared" si="9"/>
        <v>19</v>
      </c>
      <c r="T38">
        <f t="shared" si="9"/>
        <v>47</v>
      </c>
      <c r="U38" s="2">
        <f t="shared" si="6"/>
        <v>329</v>
      </c>
      <c r="W38" s="3">
        <f t="shared" si="10"/>
        <v>0.17629179331306991</v>
      </c>
      <c r="X38" s="3">
        <f t="shared" si="10"/>
        <v>0.1580547112462006</v>
      </c>
      <c r="Y38" s="3">
        <f t="shared" si="10"/>
        <v>0.1702127659574468</v>
      </c>
      <c r="Z38" s="3">
        <f t="shared" si="10"/>
        <v>0.2917933130699088</v>
      </c>
      <c r="AA38" s="3">
        <f t="shared" si="10"/>
        <v>3.0395136778115501E-3</v>
      </c>
      <c r="AB38" s="3">
        <f t="shared" si="10"/>
        <v>5.7750759878419454E-2</v>
      </c>
      <c r="AC38" s="3">
        <f t="shared" si="10"/>
        <v>0.14285714285714285</v>
      </c>
      <c r="AE38" s="3">
        <f t="shared" si="11"/>
        <v>1.6551607904539799E-6</v>
      </c>
      <c r="AF38" s="3">
        <f t="shared" si="8"/>
        <v>6.2145158427981849E-3</v>
      </c>
      <c r="AG38" s="3">
        <f t="shared" si="8"/>
        <v>1.4512681113195222E-2</v>
      </c>
      <c r="AH38" s="3">
        <f t="shared" si="8"/>
        <v>3.3566415605657245E-3</v>
      </c>
      <c r="AI38" s="3">
        <f t="shared" si="8"/>
        <v>3.7131116194619227E-7</v>
      </c>
      <c r="AJ38" s="3">
        <f t="shared" si="8"/>
        <v>2.2802020833664889E-3</v>
      </c>
      <c r="AK38" s="3">
        <f t="shared" si="8"/>
        <v>2.6157374382820508E-3</v>
      </c>
      <c r="AL38" s="3">
        <f t="shared" si="12"/>
        <v>2.898180451016007E-2</v>
      </c>
      <c r="AM38" s="3">
        <f t="shared" si="13"/>
        <v>0.17024043147901169</v>
      </c>
      <c r="AO38" s="4">
        <f t="shared" si="14"/>
        <v>82.975956852098832</v>
      </c>
    </row>
    <row r="39" spans="1:41" x14ac:dyDescent="0.25">
      <c r="A39" t="s">
        <v>2557</v>
      </c>
      <c r="B39">
        <v>543</v>
      </c>
      <c r="C39">
        <v>26</v>
      </c>
      <c r="D39">
        <v>20.8</v>
      </c>
      <c r="E39" s="1">
        <v>0.34</v>
      </c>
      <c r="F39" t="s">
        <v>2558</v>
      </c>
      <c r="G39" t="s">
        <v>724</v>
      </c>
      <c r="H39" t="s">
        <v>2559</v>
      </c>
      <c r="I39" t="s">
        <v>2560</v>
      </c>
      <c r="J39" t="s">
        <v>23</v>
      </c>
      <c r="K39" t="s">
        <v>23</v>
      </c>
      <c r="L39" t="s">
        <v>2561</v>
      </c>
      <c r="N39">
        <f t="shared" si="9"/>
        <v>173</v>
      </c>
      <c r="O39">
        <f t="shared" si="9"/>
        <v>14</v>
      </c>
      <c r="P39">
        <f t="shared" si="9"/>
        <v>70</v>
      </c>
      <c r="Q39">
        <f t="shared" si="9"/>
        <v>220</v>
      </c>
      <c r="R39">
        <f t="shared" si="9"/>
        <v>2</v>
      </c>
      <c r="S39">
        <f t="shared" si="9"/>
        <v>2</v>
      </c>
      <c r="T39">
        <f t="shared" si="9"/>
        <v>62</v>
      </c>
      <c r="U39" s="2">
        <f t="shared" si="6"/>
        <v>543</v>
      </c>
      <c r="W39" s="3">
        <f t="shared" si="10"/>
        <v>0.31860036832412525</v>
      </c>
      <c r="X39" s="3">
        <f t="shared" si="10"/>
        <v>2.5782688766114181E-2</v>
      </c>
      <c r="Y39" s="3">
        <f t="shared" si="10"/>
        <v>0.12891344383057091</v>
      </c>
      <c r="Z39" s="3">
        <f t="shared" si="10"/>
        <v>0.40515653775322286</v>
      </c>
      <c r="AA39" s="3">
        <f t="shared" si="10"/>
        <v>3.6832412523020259E-3</v>
      </c>
      <c r="AB39" s="3">
        <f t="shared" si="10"/>
        <v>3.6832412523020259E-3</v>
      </c>
      <c r="AC39" s="3">
        <f t="shared" si="10"/>
        <v>0.1141804788213628</v>
      </c>
      <c r="AE39" s="3">
        <f t="shared" si="11"/>
        <v>2.0619554333765461E-2</v>
      </c>
      <c r="AF39" s="3">
        <f t="shared" si="8"/>
        <v>2.8558145684326698E-3</v>
      </c>
      <c r="AG39" s="3">
        <f t="shared" si="8"/>
        <v>2.6168857308763269E-2</v>
      </c>
      <c r="AH39" s="3">
        <f t="shared" si="8"/>
        <v>3.0721184336505603E-3</v>
      </c>
      <c r="AI39" s="3">
        <f t="shared" si="8"/>
        <v>1.1816066702222918E-9</v>
      </c>
      <c r="AJ39" s="3">
        <f t="shared" si="8"/>
        <v>3.9892576564801975E-5</v>
      </c>
      <c r="AK39" s="3">
        <f t="shared" si="8"/>
        <v>5.0479379416050333E-4</v>
      </c>
      <c r="AL39" s="3">
        <f t="shared" si="12"/>
        <v>5.326103219694394E-2</v>
      </c>
      <c r="AM39" s="3">
        <f t="shared" si="13"/>
        <v>0.23078351803572095</v>
      </c>
      <c r="AO39" s="4">
        <f t="shared" si="14"/>
        <v>76.92164819642791</v>
      </c>
    </row>
    <row r="40" spans="1:41" x14ac:dyDescent="0.25">
      <c r="A40" t="s">
        <v>2562</v>
      </c>
      <c r="B40">
        <v>487</v>
      </c>
      <c r="C40">
        <v>23</v>
      </c>
      <c r="D40">
        <v>21.1</v>
      </c>
      <c r="E40" s="1">
        <v>0.56000000000000005</v>
      </c>
      <c r="F40" t="s">
        <v>2563</v>
      </c>
      <c r="G40" t="s">
        <v>2564</v>
      </c>
      <c r="H40" t="s">
        <v>2565</v>
      </c>
      <c r="I40" t="s">
        <v>2566</v>
      </c>
      <c r="J40" t="s">
        <v>23</v>
      </c>
      <c r="K40" t="s">
        <v>82</v>
      </c>
      <c r="L40" t="s">
        <v>2567</v>
      </c>
      <c r="N40">
        <f t="shared" si="9"/>
        <v>69</v>
      </c>
      <c r="O40">
        <f t="shared" si="9"/>
        <v>78</v>
      </c>
      <c r="P40">
        <f t="shared" si="9"/>
        <v>87</v>
      </c>
      <c r="Q40">
        <f t="shared" si="9"/>
        <v>189</v>
      </c>
      <c r="R40">
        <f t="shared" si="9"/>
        <v>2</v>
      </c>
      <c r="S40">
        <f t="shared" si="9"/>
        <v>3</v>
      </c>
      <c r="T40">
        <f t="shared" si="9"/>
        <v>59</v>
      </c>
      <c r="U40" s="2">
        <f t="shared" si="6"/>
        <v>487</v>
      </c>
      <c r="W40" s="3">
        <f t="shared" si="10"/>
        <v>0.14168377823408623</v>
      </c>
      <c r="X40" s="3">
        <f t="shared" si="10"/>
        <v>0.16016427104722791</v>
      </c>
      <c r="Y40" s="3">
        <f t="shared" si="10"/>
        <v>0.17864476386036962</v>
      </c>
      <c r="Z40" s="3">
        <f t="shared" si="10"/>
        <v>0.38809034907597534</v>
      </c>
      <c r="AA40" s="3">
        <f t="shared" si="10"/>
        <v>4.1067761806981521E-3</v>
      </c>
      <c r="AB40" s="3">
        <f t="shared" si="10"/>
        <v>6.1601642710472282E-3</v>
      </c>
      <c r="AC40" s="3">
        <f t="shared" si="10"/>
        <v>0.12114989733059549</v>
      </c>
      <c r="AE40" s="3">
        <f t="shared" si="11"/>
        <v>1.1103213329151152E-3</v>
      </c>
      <c r="AF40" s="3">
        <f t="shared" si="8"/>
        <v>6.5515685679456382E-3</v>
      </c>
      <c r="AG40" s="3">
        <f t="shared" si="8"/>
        <v>1.2552197909771058E-2</v>
      </c>
      <c r="AH40" s="3">
        <f t="shared" si="8"/>
        <v>1.4715283865289646E-3</v>
      </c>
      <c r="AI40" s="3">
        <f t="shared" si="8"/>
        <v>2.0968105020859947E-7</v>
      </c>
      <c r="AJ40" s="3">
        <f t="shared" si="8"/>
        <v>1.4738950052769975E-5</v>
      </c>
      <c r="AK40" s="3">
        <f t="shared" si="8"/>
        <v>8.6653903402533479E-4</v>
      </c>
      <c r="AL40" s="3">
        <f t="shared" si="12"/>
        <v>2.2567103862289089E-2</v>
      </c>
      <c r="AM40" s="3">
        <f t="shared" si="13"/>
        <v>0.15022351301407211</v>
      </c>
      <c r="AO40" s="4">
        <f t="shared" si="14"/>
        <v>84.977648698592787</v>
      </c>
    </row>
    <row r="41" spans="1:41" x14ac:dyDescent="0.25">
      <c r="A41" t="s">
        <v>2568</v>
      </c>
      <c r="B41">
        <v>664</v>
      </c>
      <c r="C41">
        <v>26</v>
      </c>
      <c r="D41">
        <v>25.5</v>
      </c>
      <c r="E41" s="1">
        <v>0.88</v>
      </c>
      <c r="F41" t="s">
        <v>392</v>
      </c>
      <c r="G41" t="s">
        <v>588</v>
      </c>
      <c r="H41" t="s">
        <v>2569</v>
      </c>
      <c r="I41" t="s">
        <v>2570</v>
      </c>
      <c r="J41" t="s">
        <v>22</v>
      </c>
      <c r="K41" t="s">
        <v>70</v>
      </c>
      <c r="L41" t="s">
        <v>1579</v>
      </c>
      <c r="N41">
        <f t="shared" si="9"/>
        <v>4</v>
      </c>
      <c r="O41">
        <f t="shared" si="9"/>
        <v>9</v>
      </c>
      <c r="P41">
        <f t="shared" si="9"/>
        <v>35</v>
      </c>
      <c r="Q41">
        <f t="shared" si="9"/>
        <v>597</v>
      </c>
      <c r="R41">
        <f t="shared" si="9"/>
        <v>0</v>
      </c>
      <c r="S41">
        <f t="shared" si="9"/>
        <v>2</v>
      </c>
      <c r="T41">
        <f t="shared" si="9"/>
        <v>17</v>
      </c>
      <c r="U41" s="2">
        <f t="shared" si="6"/>
        <v>664</v>
      </c>
      <c r="W41" s="3">
        <f t="shared" si="10"/>
        <v>6.024096385542169E-3</v>
      </c>
      <c r="X41" s="3">
        <f t="shared" si="10"/>
        <v>1.355421686746988E-2</v>
      </c>
      <c r="Y41" s="3">
        <f t="shared" si="10"/>
        <v>5.2710843373493979E-2</v>
      </c>
      <c r="Z41" s="3">
        <f t="shared" si="10"/>
        <v>0.89909638554216864</v>
      </c>
      <c r="AA41" s="3">
        <f t="shared" si="10"/>
        <v>0</v>
      </c>
      <c r="AB41" s="3">
        <f t="shared" si="10"/>
        <v>3.0120481927710845E-3</v>
      </c>
      <c r="AC41" s="3">
        <f t="shared" si="10"/>
        <v>2.5602409638554216E-2</v>
      </c>
      <c r="AE41" s="3">
        <f t="shared" si="11"/>
        <v>2.8554634598929891E-2</v>
      </c>
      <c r="AF41" s="3">
        <f t="shared" si="8"/>
        <v>4.3123248150073006E-3</v>
      </c>
      <c r="AG41" s="3">
        <f t="shared" si="8"/>
        <v>5.6629964734244614E-2</v>
      </c>
      <c r="AH41" s="3">
        <f t="shared" si="8"/>
        <v>0.30180359749366659</v>
      </c>
      <c r="AI41" s="3">
        <f t="shared" si="8"/>
        <v>1.3314228531474914E-5</v>
      </c>
      <c r="AJ41" s="3">
        <f t="shared" si="8"/>
        <v>4.8821663989092657E-5</v>
      </c>
      <c r="AK41" s="3">
        <f t="shared" si="8"/>
        <v>4.3705919451883886E-3</v>
      </c>
      <c r="AL41" s="3">
        <f t="shared" si="12"/>
        <v>0.39573324947955735</v>
      </c>
      <c r="AM41" s="3">
        <f t="shared" si="13"/>
        <v>0.6290733259959107</v>
      </c>
      <c r="AO41" s="4">
        <f t="shared" si="14"/>
        <v>37.092667400408928</v>
      </c>
    </row>
    <row r="42" spans="1:41" x14ac:dyDescent="0.25">
      <c r="A42" t="s">
        <v>2571</v>
      </c>
      <c r="B42">
        <v>599</v>
      </c>
      <c r="C42">
        <v>27</v>
      </c>
      <c r="D42">
        <v>22.1</v>
      </c>
      <c r="E42" s="1">
        <v>0.5</v>
      </c>
      <c r="F42" t="s">
        <v>2572</v>
      </c>
      <c r="G42" t="s">
        <v>2573</v>
      </c>
      <c r="H42" t="s">
        <v>2574</v>
      </c>
      <c r="I42" t="s">
        <v>2575</v>
      </c>
      <c r="J42" t="s">
        <v>70</v>
      </c>
      <c r="K42" t="s">
        <v>243</v>
      </c>
      <c r="L42" t="s">
        <v>764</v>
      </c>
      <c r="N42">
        <f t="shared" si="9"/>
        <v>42</v>
      </c>
      <c r="O42">
        <f t="shared" si="9"/>
        <v>18</v>
      </c>
      <c r="P42">
        <f t="shared" si="9"/>
        <v>39</v>
      </c>
      <c r="Q42">
        <f t="shared" si="9"/>
        <v>460</v>
      </c>
      <c r="R42">
        <f t="shared" si="9"/>
        <v>2</v>
      </c>
      <c r="S42">
        <f t="shared" si="9"/>
        <v>4</v>
      </c>
      <c r="T42">
        <f t="shared" si="9"/>
        <v>34</v>
      </c>
      <c r="U42" s="2">
        <f t="shared" si="6"/>
        <v>599</v>
      </c>
      <c r="W42" s="3">
        <f t="shared" si="10"/>
        <v>7.0116861435726208E-2</v>
      </c>
      <c r="X42" s="3">
        <f t="shared" si="10"/>
        <v>3.0050083472454091E-2</v>
      </c>
      <c r="Y42" s="3">
        <f t="shared" si="10"/>
        <v>6.5108514190317199E-2</v>
      </c>
      <c r="Z42" s="3">
        <f t="shared" si="10"/>
        <v>0.76794657762938234</v>
      </c>
      <c r="AA42" s="3">
        <f t="shared" si="10"/>
        <v>3.3388981636060101E-3</v>
      </c>
      <c r="AB42" s="3">
        <f t="shared" si="10"/>
        <v>6.6777963272120202E-3</v>
      </c>
      <c r="AC42" s="3">
        <f t="shared" si="10"/>
        <v>5.6761268781302172E-2</v>
      </c>
      <c r="AE42" s="3">
        <f t="shared" si="11"/>
        <v>1.100157673835655E-2</v>
      </c>
      <c r="AF42" s="3">
        <f t="shared" si="8"/>
        <v>2.41792759954698E-3</v>
      </c>
      <c r="AG42" s="3">
        <f t="shared" si="8"/>
        <v>5.0883106824197735E-2</v>
      </c>
      <c r="AH42" s="3">
        <f t="shared" si="8"/>
        <v>0.17490523668932439</v>
      </c>
      <c r="AI42" s="3">
        <f t="shared" si="8"/>
        <v>9.608052219114238E-8</v>
      </c>
      <c r="AJ42" s="3">
        <f t="shared" si="8"/>
        <v>1.1032375321066154E-5</v>
      </c>
      <c r="AK42" s="3">
        <f t="shared" si="8"/>
        <v>1.2216138863702325E-3</v>
      </c>
      <c r="AL42" s="3">
        <f t="shared" si="12"/>
        <v>0.24044059019363917</v>
      </c>
      <c r="AM42" s="3">
        <f t="shared" si="13"/>
        <v>0.49034741785150576</v>
      </c>
      <c r="AO42" s="4">
        <f t="shared" si="14"/>
        <v>50.96525821484942</v>
      </c>
    </row>
    <row r="43" spans="1:41" x14ac:dyDescent="0.25">
      <c r="A43" t="s">
        <v>2576</v>
      </c>
      <c r="B43">
        <v>678</v>
      </c>
      <c r="C43">
        <v>31</v>
      </c>
      <c r="D43">
        <v>21.8</v>
      </c>
      <c r="E43" s="1">
        <v>0.23</v>
      </c>
      <c r="F43" t="s">
        <v>2577</v>
      </c>
      <c r="G43" t="s">
        <v>2578</v>
      </c>
      <c r="H43" t="s">
        <v>2579</v>
      </c>
      <c r="I43" t="s">
        <v>2580</v>
      </c>
      <c r="J43" t="s">
        <v>227</v>
      </c>
      <c r="K43" t="s">
        <v>392</v>
      </c>
      <c r="L43" t="s">
        <v>2581</v>
      </c>
      <c r="N43">
        <f t="shared" si="9"/>
        <v>210</v>
      </c>
      <c r="O43">
        <f t="shared" si="9"/>
        <v>51</v>
      </c>
      <c r="P43">
        <f t="shared" si="9"/>
        <v>78</v>
      </c>
      <c r="Q43">
        <f t="shared" si="9"/>
        <v>230</v>
      </c>
      <c r="R43">
        <f t="shared" si="9"/>
        <v>5</v>
      </c>
      <c r="S43">
        <f t="shared" si="9"/>
        <v>4</v>
      </c>
      <c r="T43">
        <f t="shared" si="9"/>
        <v>100</v>
      </c>
      <c r="U43" s="2">
        <f t="shared" si="6"/>
        <v>678</v>
      </c>
      <c r="W43" s="3">
        <f t="shared" si="10"/>
        <v>0.30973451327433627</v>
      </c>
      <c r="X43" s="3">
        <f t="shared" si="10"/>
        <v>7.5221238938053103E-2</v>
      </c>
      <c r="Y43" s="3">
        <f t="shared" si="10"/>
        <v>0.11504424778761062</v>
      </c>
      <c r="Z43" s="3">
        <f t="shared" si="10"/>
        <v>0.33923303834808261</v>
      </c>
      <c r="AA43" s="3">
        <f t="shared" si="10"/>
        <v>7.3746312684365781E-3</v>
      </c>
      <c r="AB43" s="3">
        <f t="shared" si="10"/>
        <v>5.8997050147492625E-3</v>
      </c>
      <c r="AC43" s="3">
        <f t="shared" si="10"/>
        <v>0.14749262536873156</v>
      </c>
      <c r="AE43" s="3">
        <f t="shared" si="11"/>
        <v>1.8151970936454671E-2</v>
      </c>
      <c r="AF43" s="3">
        <f t="shared" si="8"/>
        <v>1.6010175720983629E-5</v>
      </c>
      <c r="AG43" s="3">
        <f t="shared" si="8"/>
        <v>3.0848393673839122E-2</v>
      </c>
      <c r="AH43" s="3">
        <f t="shared" si="8"/>
        <v>1.1018291881200641E-4</v>
      </c>
      <c r="AI43" s="3">
        <f t="shared" si="8"/>
        <v>1.3881321275207057E-5</v>
      </c>
      <c r="AJ43" s="3">
        <f t="shared" si="8"/>
        <v>1.6806665062300422E-5</v>
      </c>
      <c r="AK43" s="3">
        <f t="shared" si="8"/>
        <v>3.1113819729927344E-3</v>
      </c>
      <c r="AL43" s="3">
        <f t="shared" si="12"/>
        <v>5.2268627664157019E-2</v>
      </c>
      <c r="AM43" s="3">
        <f t="shared" si="13"/>
        <v>0.22862333140814176</v>
      </c>
      <c r="AO43" s="4">
        <f t="shared" si="14"/>
        <v>77.137666859185828</v>
      </c>
    </row>
    <row r="44" spans="1:41" x14ac:dyDescent="0.25">
      <c r="A44" t="s">
        <v>2582</v>
      </c>
      <c r="B44">
        <v>570</v>
      </c>
      <c r="C44">
        <v>26</v>
      </c>
      <c r="D44">
        <v>21.9</v>
      </c>
      <c r="E44" s="1">
        <v>0.79</v>
      </c>
      <c r="F44" t="s">
        <v>45</v>
      </c>
      <c r="G44" t="s">
        <v>1001</v>
      </c>
      <c r="H44" t="s">
        <v>2583</v>
      </c>
      <c r="I44" t="s">
        <v>2584</v>
      </c>
      <c r="J44" t="s">
        <v>20</v>
      </c>
      <c r="K44" t="s">
        <v>44</v>
      </c>
      <c r="L44" t="s">
        <v>2585</v>
      </c>
      <c r="N44">
        <f t="shared" si="9"/>
        <v>3</v>
      </c>
      <c r="O44">
        <f t="shared" si="9"/>
        <v>24</v>
      </c>
      <c r="P44">
        <f t="shared" si="9"/>
        <v>235</v>
      </c>
      <c r="Q44">
        <f t="shared" si="9"/>
        <v>257</v>
      </c>
      <c r="R44">
        <f t="shared" si="9"/>
        <v>1</v>
      </c>
      <c r="S44">
        <f t="shared" si="9"/>
        <v>9</v>
      </c>
      <c r="T44">
        <f t="shared" si="9"/>
        <v>41</v>
      </c>
      <c r="U44" s="2">
        <f t="shared" si="6"/>
        <v>570</v>
      </c>
      <c r="W44" s="3">
        <f t="shared" si="10"/>
        <v>5.263157894736842E-3</v>
      </c>
      <c r="X44" s="3">
        <f t="shared" si="10"/>
        <v>4.2105263157894736E-2</v>
      </c>
      <c r="Y44" s="3">
        <f t="shared" si="10"/>
        <v>0.41228070175438597</v>
      </c>
      <c r="Z44" s="3">
        <f t="shared" si="10"/>
        <v>0.45087719298245615</v>
      </c>
      <c r="AA44" s="3">
        <f t="shared" si="10"/>
        <v>1.7543859649122807E-3</v>
      </c>
      <c r="AB44" s="3">
        <f t="shared" si="10"/>
        <v>1.5789473684210527E-2</v>
      </c>
      <c r="AC44" s="3">
        <f t="shared" si="10"/>
        <v>7.192982456140351E-2</v>
      </c>
      <c r="AE44" s="3">
        <f t="shared" si="11"/>
        <v>2.8812382173791177E-2</v>
      </c>
      <c r="AF44" s="3">
        <f t="shared" si="8"/>
        <v>1.3776900651764085E-3</v>
      </c>
      <c r="AG44" s="3">
        <f t="shared" si="8"/>
        <v>1.4786400962231491E-2</v>
      </c>
      <c r="AH44" s="3">
        <f t="shared" si="8"/>
        <v>1.0230786303330195E-2</v>
      </c>
      <c r="AI44" s="3">
        <f t="shared" si="8"/>
        <v>3.5890574306429505E-6</v>
      </c>
      <c r="AJ44" s="3">
        <f t="shared" si="8"/>
        <v>3.3526131039481048E-5</v>
      </c>
      <c r="AK44" s="3">
        <f t="shared" si="8"/>
        <v>3.9136858039735112E-4</v>
      </c>
      <c r="AL44" s="3">
        <f t="shared" si="12"/>
        <v>5.5635743273396744E-2</v>
      </c>
      <c r="AM44" s="3">
        <f t="shared" si="13"/>
        <v>0.23587230289586089</v>
      </c>
      <c r="AO44" s="4">
        <f t="shared" si="14"/>
        <v>76.412769710413912</v>
      </c>
    </row>
    <row r="45" spans="1:41" x14ac:dyDescent="0.25">
      <c r="A45" t="s">
        <v>2586</v>
      </c>
      <c r="B45">
        <v>85</v>
      </c>
      <c r="C45">
        <v>6</v>
      </c>
      <c r="D45">
        <v>14.1</v>
      </c>
      <c r="E45" s="1">
        <v>0.91</v>
      </c>
      <c r="F45" t="s">
        <v>22</v>
      </c>
      <c r="G45" t="s">
        <v>2587</v>
      </c>
      <c r="H45" t="s">
        <v>2588</v>
      </c>
      <c r="I45" t="s">
        <v>2589</v>
      </c>
      <c r="J45" t="s">
        <v>2589</v>
      </c>
      <c r="K45" t="s">
        <v>2590</v>
      </c>
      <c r="L45" t="s">
        <v>2588</v>
      </c>
      <c r="N45">
        <f t="shared" si="9"/>
        <v>0</v>
      </c>
      <c r="O45">
        <f t="shared" si="9"/>
        <v>56</v>
      </c>
      <c r="P45">
        <f t="shared" si="9"/>
        <v>7</v>
      </c>
      <c r="Q45">
        <f t="shared" si="9"/>
        <v>3</v>
      </c>
      <c r="R45">
        <f t="shared" si="9"/>
        <v>3</v>
      </c>
      <c r="S45">
        <f t="shared" si="9"/>
        <v>9</v>
      </c>
      <c r="T45">
        <f t="shared" si="9"/>
        <v>7</v>
      </c>
      <c r="U45" s="2">
        <f t="shared" si="6"/>
        <v>85</v>
      </c>
      <c r="W45" s="3">
        <f t="shared" si="10"/>
        <v>0</v>
      </c>
      <c r="X45" s="3">
        <f t="shared" si="10"/>
        <v>0.6588235294117647</v>
      </c>
      <c r="Y45" s="3">
        <f t="shared" si="10"/>
        <v>8.2352941176470587E-2</v>
      </c>
      <c r="Z45" s="3">
        <f t="shared" si="10"/>
        <v>3.5294117647058823E-2</v>
      </c>
      <c r="AA45" s="3">
        <f t="shared" si="10"/>
        <v>3.5294117647058823E-2</v>
      </c>
      <c r="AB45" s="3">
        <f t="shared" si="10"/>
        <v>0.10588235294117647</v>
      </c>
      <c r="AC45" s="3">
        <f t="shared" si="10"/>
        <v>8.2352941176470587E-2</v>
      </c>
      <c r="AE45" s="3">
        <f t="shared" si="11"/>
        <v>3.0626842003698623E-2</v>
      </c>
      <c r="AF45" s="3">
        <f t="shared" si="8"/>
        <v>0.33593734089055227</v>
      </c>
      <c r="AG45" s="3">
        <f t="shared" si="8"/>
        <v>4.3400728295528074E-2</v>
      </c>
      <c r="AH45" s="3">
        <f t="shared" si="8"/>
        <v>9.8869825705088094E-2</v>
      </c>
      <c r="AI45" s="3">
        <f t="shared" si="8"/>
        <v>1.0014219045787335E-3</v>
      </c>
      <c r="AJ45" s="3">
        <f t="shared" si="8"/>
        <v>9.1935601683091808E-3</v>
      </c>
      <c r="AK45" s="3">
        <f t="shared" si="8"/>
        <v>8.7608122601546962E-5</v>
      </c>
      <c r="AL45" s="3">
        <f t="shared" si="12"/>
        <v>0.51911732709035652</v>
      </c>
      <c r="AM45" s="3">
        <f t="shared" si="13"/>
        <v>0.72049797160738527</v>
      </c>
      <c r="AO45" s="4">
        <f t="shared" si="14"/>
        <v>27.950202839261479</v>
      </c>
    </row>
    <row r="46" spans="1:41" x14ac:dyDescent="0.25">
      <c r="A46" t="s">
        <v>2591</v>
      </c>
      <c r="B46">
        <v>251</v>
      </c>
      <c r="C46">
        <v>13</v>
      </c>
      <c r="D46">
        <v>19.3</v>
      </c>
      <c r="E46" s="1">
        <v>0.83</v>
      </c>
      <c r="F46" t="s">
        <v>2592</v>
      </c>
      <c r="G46" t="s">
        <v>2046</v>
      </c>
      <c r="H46" t="s">
        <v>2593</v>
      </c>
      <c r="I46" t="s">
        <v>206</v>
      </c>
      <c r="J46" t="s">
        <v>22</v>
      </c>
      <c r="K46" t="s">
        <v>22</v>
      </c>
      <c r="L46" t="s">
        <v>2594</v>
      </c>
      <c r="N46">
        <f t="shared" si="9"/>
        <v>23</v>
      </c>
      <c r="O46">
        <f t="shared" si="9"/>
        <v>4</v>
      </c>
      <c r="P46">
        <f t="shared" si="9"/>
        <v>210</v>
      </c>
      <c r="Q46">
        <f t="shared" si="9"/>
        <v>3</v>
      </c>
      <c r="R46">
        <f t="shared" si="9"/>
        <v>0</v>
      </c>
      <c r="S46">
        <f t="shared" si="9"/>
        <v>0</v>
      </c>
      <c r="T46">
        <f t="shared" si="9"/>
        <v>11</v>
      </c>
      <c r="U46" s="2">
        <f t="shared" si="6"/>
        <v>251</v>
      </c>
      <c r="W46" s="3">
        <f t="shared" si="10"/>
        <v>9.1633466135458169E-2</v>
      </c>
      <c r="X46" s="3">
        <f t="shared" si="10"/>
        <v>1.5936254980079681E-2</v>
      </c>
      <c r="Y46" s="3">
        <f t="shared" si="10"/>
        <v>0.8366533864541833</v>
      </c>
      <c r="Z46" s="3">
        <f t="shared" si="10"/>
        <v>1.1952191235059761E-2</v>
      </c>
      <c r="AA46" s="3">
        <f t="shared" si="10"/>
        <v>0</v>
      </c>
      <c r="AB46" s="3">
        <f t="shared" si="10"/>
        <v>0</v>
      </c>
      <c r="AC46" s="3">
        <f t="shared" si="10"/>
        <v>4.3824701195219126E-2</v>
      </c>
      <c r="AE46" s="3">
        <f t="shared" si="11"/>
        <v>6.950856477168867E-3</v>
      </c>
      <c r="AF46" s="3">
        <f t="shared" si="8"/>
        <v>4.0051501631741546E-3</v>
      </c>
      <c r="AG46" s="3">
        <f t="shared" si="8"/>
        <v>0.29808545837203038</v>
      </c>
      <c r="AH46" s="3">
        <f t="shared" si="8"/>
        <v>0.11409374238295913</v>
      </c>
      <c r="AI46" s="3">
        <f t="shared" si="8"/>
        <v>1.3314228531474914E-5</v>
      </c>
      <c r="AJ46" s="3">
        <f t="shared" si="8"/>
        <v>9.9985966389520123E-5</v>
      </c>
      <c r="AK46" s="3">
        <f t="shared" si="8"/>
        <v>2.2932759697143622E-3</v>
      </c>
      <c r="AL46" s="3">
        <f t="shared" si="12"/>
        <v>0.4255417835599678</v>
      </c>
      <c r="AM46" s="3">
        <f t="shared" si="13"/>
        <v>0.65233563719910914</v>
      </c>
      <c r="AO46" s="4">
        <f t="shared" si="14"/>
        <v>34.766436280089081</v>
      </c>
    </row>
    <row r="47" spans="1:41" x14ac:dyDescent="0.25">
      <c r="A47" t="s">
        <v>2595</v>
      </c>
      <c r="B47">
        <v>218</v>
      </c>
      <c r="C47">
        <v>8</v>
      </c>
      <c r="D47">
        <v>27.2</v>
      </c>
      <c r="E47" s="1">
        <v>0.69</v>
      </c>
      <c r="F47" t="s">
        <v>2596</v>
      </c>
      <c r="G47" t="s">
        <v>2597</v>
      </c>
      <c r="H47" t="s">
        <v>2598</v>
      </c>
      <c r="I47" t="s">
        <v>2599</v>
      </c>
      <c r="J47" t="s">
        <v>296</v>
      </c>
      <c r="K47" t="s">
        <v>296</v>
      </c>
      <c r="L47" t="s">
        <v>2600</v>
      </c>
      <c r="N47">
        <f t="shared" si="9"/>
        <v>20</v>
      </c>
      <c r="O47">
        <f t="shared" si="9"/>
        <v>8</v>
      </c>
      <c r="P47">
        <f t="shared" si="9"/>
        <v>32</v>
      </c>
      <c r="Q47">
        <f t="shared" si="9"/>
        <v>142</v>
      </c>
      <c r="R47">
        <f t="shared" si="9"/>
        <v>1</v>
      </c>
      <c r="S47">
        <f t="shared" si="9"/>
        <v>1</v>
      </c>
      <c r="T47">
        <f t="shared" si="9"/>
        <v>14</v>
      </c>
      <c r="U47" s="2">
        <f t="shared" si="6"/>
        <v>218</v>
      </c>
      <c r="W47" s="3">
        <f t="shared" si="10"/>
        <v>9.1743119266055051E-2</v>
      </c>
      <c r="X47" s="3">
        <f t="shared" si="10"/>
        <v>3.669724770642202E-2</v>
      </c>
      <c r="Y47" s="3">
        <f t="shared" si="10"/>
        <v>0.14678899082568808</v>
      </c>
      <c r="Z47" s="3">
        <f t="shared" si="10"/>
        <v>0.65137614678899081</v>
      </c>
      <c r="AA47" s="3">
        <f t="shared" si="10"/>
        <v>4.5871559633027525E-3</v>
      </c>
      <c r="AB47" s="3">
        <f t="shared" si="10"/>
        <v>4.5871559633027525E-3</v>
      </c>
      <c r="AC47" s="3">
        <f t="shared" si="10"/>
        <v>6.4220183486238536E-2</v>
      </c>
      <c r="AE47" s="3">
        <f t="shared" si="11"/>
        <v>6.9325845439649151E-3</v>
      </c>
      <c r="AF47" s="3">
        <f t="shared" si="8"/>
        <v>1.8083979927583152E-3</v>
      </c>
      <c r="AG47" s="3">
        <f t="shared" si="8"/>
        <v>2.0705012667492455E-2</v>
      </c>
      <c r="AH47" s="3">
        <f t="shared" si="8"/>
        <v>9.0990492275996981E-2</v>
      </c>
      <c r="AI47" s="3">
        <f t="shared" si="8"/>
        <v>8.8038665494396374E-7</v>
      </c>
      <c r="AJ47" s="3">
        <f t="shared" si="8"/>
        <v>2.9291284616996039E-5</v>
      </c>
      <c r="AK47" s="3">
        <f t="shared" si="8"/>
        <v>7.5584738589772147E-4</v>
      </c>
      <c r="AL47" s="3">
        <f t="shared" si="12"/>
        <v>0.12122250653738233</v>
      </c>
      <c r="AM47" s="3">
        <f t="shared" si="13"/>
        <v>0.34817022637983036</v>
      </c>
      <c r="AO47" s="4">
        <f t="shared" si="14"/>
        <v>65.18297736201697</v>
      </c>
    </row>
    <row r="48" spans="1:41" x14ac:dyDescent="0.25">
      <c r="A48" t="s">
        <v>2601</v>
      </c>
      <c r="B48">
        <v>384</v>
      </c>
      <c r="C48">
        <v>18</v>
      </c>
      <c r="D48">
        <v>21.3</v>
      </c>
      <c r="E48" s="1">
        <v>0.24</v>
      </c>
      <c r="F48" t="s">
        <v>2602</v>
      </c>
      <c r="G48" t="s">
        <v>2603</v>
      </c>
      <c r="H48" t="s">
        <v>2604</v>
      </c>
      <c r="I48" t="s">
        <v>1533</v>
      </c>
      <c r="J48" t="s">
        <v>32</v>
      </c>
      <c r="K48" t="s">
        <v>143</v>
      </c>
      <c r="L48" t="s">
        <v>2605</v>
      </c>
      <c r="N48">
        <f t="shared" si="9"/>
        <v>209</v>
      </c>
      <c r="O48">
        <f t="shared" si="9"/>
        <v>34</v>
      </c>
      <c r="P48">
        <f t="shared" si="9"/>
        <v>58</v>
      </c>
      <c r="Q48">
        <f t="shared" si="9"/>
        <v>30</v>
      </c>
      <c r="R48">
        <f t="shared" si="9"/>
        <v>1</v>
      </c>
      <c r="S48">
        <f t="shared" si="9"/>
        <v>3</v>
      </c>
      <c r="T48">
        <f t="shared" si="9"/>
        <v>49</v>
      </c>
      <c r="U48" s="2">
        <f t="shared" si="6"/>
        <v>384</v>
      </c>
      <c r="W48" s="3">
        <f t="shared" si="10"/>
        <v>0.54427083333333337</v>
      </c>
      <c r="X48" s="3">
        <f t="shared" si="10"/>
        <v>8.8541666666666671E-2</v>
      </c>
      <c r="Y48" s="3">
        <f t="shared" si="10"/>
        <v>0.15104166666666666</v>
      </c>
      <c r="Z48" s="3">
        <f t="shared" si="10"/>
        <v>7.8125E-2</v>
      </c>
      <c r="AA48" s="3">
        <f t="shared" si="10"/>
        <v>2.6041666666666665E-3</v>
      </c>
      <c r="AB48" s="3">
        <f t="shared" si="10"/>
        <v>7.8125E-3</v>
      </c>
      <c r="AC48" s="3">
        <f t="shared" si="10"/>
        <v>0.12760416666666666</v>
      </c>
      <c r="AE48" s="3">
        <f t="shared" si="11"/>
        <v>0.13635706158974503</v>
      </c>
      <c r="AF48" s="3">
        <f t="shared" si="8"/>
        <v>8.6846667912356744E-5</v>
      </c>
      <c r="AG48" s="3">
        <f t="shared" si="8"/>
        <v>1.9499242751744542E-2</v>
      </c>
      <c r="AH48" s="3">
        <f t="shared" si="8"/>
        <v>7.376919102338951E-2</v>
      </c>
      <c r="AI48" s="3">
        <f t="shared" si="8"/>
        <v>1.0913982561628494E-6</v>
      </c>
      <c r="AJ48" s="3">
        <f t="shared" si="8"/>
        <v>4.7820867823872982E-6</v>
      </c>
      <c r="AK48" s="3">
        <f t="shared" si="8"/>
        <v>1.2881857323507996E-3</v>
      </c>
      <c r="AL48" s="3">
        <f t="shared" si="12"/>
        <v>0.23100640125018079</v>
      </c>
      <c r="AM48" s="3">
        <f t="shared" si="13"/>
        <v>0.4806312528853911</v>
      </c>
      <c r="AO48" s="4">
        <f t="shared" si="14"/>
        <v>51.936874711460888</v>
      </c>
    </row>
    <row r="49" spans="1:41" x14ac:dyDescent="0.25">
      <c r="A49" t="s">
        <v>2606</v>
      </c>
      <c r="B49">
        <v>238</v>
      </c>
      <c r="C49">
        <v>12</v>
      </c>
      <c r="D49">
        <v>19.8</v>
      </c>
      <c r="E49" s="1">
        <v>0.43</v>
      </c>
      <c r="F49" t="s">
        <v>2607</v>
      </c>
      <c r="G49" t="s">
        <v>2608</v>
      </c>
      <c r="H49" t="s">
        <v>2609</v>
      </c>
      <c r="I49" t="s">
        <v>2610</v>
      </c>
      <c r="J49" t="s">
        <v>38</v>
      </c>
      <c r="K49" t="s">
        <v>29</v>
      </c>
      <c r="L49" t="s">
        <v>2611</v>
      </c>
      <c r="N49">
        <f t="shared" si="9"/>
        <v>91</v>
      </c>
      <c r="O49">
        <f t="shared" si="9"/>
        <v>51</v>
      </c>
      <c r="P49">
        <f t="shared" si="9"/>
        <v>48</v>
      </c>
      <c r="Q49">
        <f t="shared" si="9"/>
        <v>16</v>
      </c>
      <c r="R49">
        <f t="shared" si="9"/>
        <v>2</v>
      </c>
      <c r="S49">
        <f t="shared" si="9"/>
        <v>1</v>
      </c>
      <c r="T49">
        <f t="shared" si="9"/>
        <v>29</v>
      </c>
      <c r="U49" s="2">
        <f t="shared" si="6"/>
        <v>238</v>
      </c>
      <c r="W49" s="3">
        <f t="shared" si="10"/>
        <v>0.38235294117647056</v>
      </c>
      <c r="X49" s="3">
        <f t="shared" si="10"/>
        <v>0.21428571428571427</v>
      </c>
      <c r="Y49" s="3">
        <f t="shared" si="10"/>
        <v>0.20168067226890757</v>
      </c>
      <c r="Z49" s="3">
        <f t="shared" si="10"/>
        <v>6.7226890756302518E-2</v>
      </c>
      <c r="AA49" s="3">
        <f t="shared" si="10"/>
        <v>8.4033613445378148E-3</v>
      </c>
      <c r="AB49" s="3">
        <f t="shared" si="10"/>
        <v>4.2016806722689074E-3</v>
      </c>
      <c r="AC49" s="3">
        <f t="shared" si="10"/>
        <v>0.12184873949579832</v>
      </c>
      <c r="AE49" s="3">
        <f t="shared" si="11"/>
        <v>4.2993059732849663E-2</v>
      </c>
      <c r="AF49" s="3">
        <f t="shared" si="8"/>
        <v>1.8242068962565052E-2</v>
      </c>
      <c r="AG49" s="3">
        <f t="shared" si="8"/>
        <v>7.9211216501935498E-3</v>
      </c>
      <c r="AH49" s="3">
        <f t="shared" si="8"/>
        <v>7.9807918320068338E-2</v>
      </c>
      <c r="AI49" s="3">
        <f t="shared" si="8"/>
        <v>2.2605218885687642E-5</v>
      </c>
      <c r="AJ49" s="3">
        <f t="shared" si="8"/>
        <v>3.3612370097738219E-5</v>
      </c>
      <c r="AK49" s="3">
        <f t="shared" si="8"/>
        <v>9.081710970555699E-4</v>
      </c>
      <c r="AL49" s="3">
        <f t="shared" si="12"/>
        <v>0.14992855735171562</v>
      </c>
      <c r="AM49" s="3">
        <f t="shared" si="13"/>
        <v>0.38720609157361613</v>
      </c>
      <c r="AO49" s="4">
        <f t="shared" si="14"/>
        <v>61.279390842638385</v>
      </c>
    </row>
    <row r="50" spans="1:41" x14ac:dyDescent="0.25">
      <c r="A50" t="s">
        <v>2612</v>
      </c>
      <c r="B50">
        <v>390</v>
      </c>
      <c r="C50">
        <v>19</v>
      </c>
      <c r="D50">
        <v>20.5</v>
      </c>
      <c r="E50" s="1">
        <v>0.15</v>
      </c>
      <c r="F50" t="s">
        <v>2613</v>
      </c>
      <c r="G50" t="s">
        <v>1860</v>
      </c>
      <c r="H50" t="s">
        <v>2614</v>
      </c>
      <c r="I50" t="s">
        <v>2615</v>
      </c>
      <c r="J50" t="s">
        <v>32</v>
      </c>
      <c r="K50" t="s">
        <v>22</v>
      </c>
      <c r="L50" t="s">
        <v>2616</v>
      </c>
      <c r="N50">
        <f t="shared" si="9"/>
        <v>200</v>
      </c>
      <c r="O50">
        <f t="shared" si="9"/>
        <v>18</v>
      </c>
      <c r="P50">
        <f t="shared" si="9"/>
        <v>52</v>
      </c>
      <c r="Q50">
        <f t="shared" si="9"/>
        <v>69</v>
      </c>
      <c r="R50">
        <f t="shared" si="9"/>
        <v>1</v>
      </c>
      <c r="S50">
        <f t="shared" si="9"/>
        <v>0</v>
      </c>
      <c r="T50">
        <f t="shared" si="9"/>
        <v>50</v>
      </c>
      <c r="U50" s="2">
        <f t="shared" si="6"/>
        <v>390</v>
      </c>
      <c r="W50" s="3">
        <f t="shared" si="10"/>
        <v>0.51282051282051277</v>
      </c>
      <c r="X50" s="3">
        <f t="shared" si="10"/>
        <v>4.6153846153846156E-2</v>
      </c>
      <c r="Y50" s="3">
        <f t="shared" si="10"/>
        <v>0.13333333333333333</v>
      </c>
      <c r="Z50" s="3">
        <f t="shared" si="10"/>
        <v>0.17692307692307693</v>
      </c>
      <c r="AA50" s="3">
        <f t="shared" si="10"/>
        <v>2.5641025641025641E-3</v>
      </c>
      <c r="AB50" s="3">
        <f t="shared" si="10"/>
        <v>0</v>
      </c>
      <c r="AC50" s="3">
        <f t="shared" si="10"/>
        <v>0.12820512820512819</v>
      </c>
      <c r="AE50" s="3">
        <f t="shared" si="11"/>
        <v>0.11411914315413982</v>
      </c>
      <c r="AF50" s="3">
        <f t="shared" si="8"/>
        <v>1.0935365749324165E-3</v>
      </c>
      <c r="AG50" s="3">
        <f t="shared" si="8"/>
        <v>2.4758400140918981E-2</v>
      </c>
      <c r="AH50" s="3">
        <f t="shared" si="8"/>
        <v>2.9862178581598082E-2</v>
      </c>
      <c r="AI50" s="3">
        <f t="shared" si="8"/>
        <v>1.1767133307468742E-6</v>
      </c>
      <c r="AJ50" s="3">
        <f t="shared" si="8"/>
        <v>9.9985966389520123E-5</v>
      </c>
      <c r="AK50" s="3">
        <f t="shared" si="8"/>
        <v>1.3316854741544258E-3</v>
      </c>
      <c r="AL50" s="3">
        <f t="shared" si="12"/>
        <v>0.17126610660546401</v>
      </c>
      <c r="AM50" s="3">
        <f t="shared" si="13"/>
        <v>0.41384309418602605</v>
      </c>
      <c r="AO50" s="4">
        <f t="shared" si="14"/>
        <v>58.615690581397395</v>
      </c>
    </row>
    <row r="51" spans="1:41" x14ac:dyDescent="0.25">
      <c r="A51" t="s">
        <v>2617</v>
      </c>
      <c r="B51">
        <v>131</v>
      </c>
      <c r="C51">
        <v>7</v>
      </c>
      <c r="D51">
        <v>18.7</v>
      </c>
      <c r="E51" s="1">
        <v>0.89</v>
      </c>
      <c r="F51" t="s">
        <v>22</v>
      </c>
      <c r="G51" t="s">
        <v>22</v>
      </c>
      <c r="H51" t="s">
        <v>2618</v>
      </c>
      <c r="I51" t="s">
        <v>22</v>
      </c>
      <c r="J51" t="s">
        <v>22</v>
      </c>
      <c r="K51" t="s">
        <v>22</v>
      </c>
      <c r="L51" t="s">
        <v>2619</v>
      </c>
      <c r="N51">
        <f t="shared" si="9"/>
        <v>0</v>
      </c>
      <c r="O51">
        <f t="shared" si="9"/>
        <v>0</v>
      </c>
      <c r="P51">
        <f t="shared" si="9"/>
        <v>123</v>
      </c>
      <c r="Q51">
        <f t="shared" si="9"/>
        <v>0</v>
      </c>
      <c r="R51">
        <f t="shared" si="9"/>
        <v>0</v>
      </c>
      <c r="S51">
        <f t="shared" si="9"/>
        <v>0</v>
      </c>
      <c r="T51">
        <f t="shared" si="9"/>
        <v>8</v>
      </c>
      <c r="U51" s="2">
        <f t="shared" si="6"/>
        <v>131</v>
      </c>
      <c r="W51" s="3">
        <f t="shared" si="10"/>
        <v>0</v>
      </c>
      <c r="X51" s="3">
        <f t="shared" si="10"/>
        <v>0</v>
      </c>
      <c r="Y51" s="3">
        <f t="shared" si="10"/>
        <v>0.93893129770992367</v>
      </c>
      <c r="Z51" s="3">
        <f t="shared" si="10"/>
        <v>0</v>
      </c>
      <c r="AA51" s="3">
        <f t="shared" si="10"/>
        <v>0</v>
      </c>
      <c r="AB51" s="3">
        <f t="shared" si="10"/>
        <v>0</v>
      </c>
      <c r="AC51" s="3">
        <f t="shared" si="10"/>
        <v>6.1068702290076333E-2</v>
      </c>
      <c r="AE51" s="3">
        <f t="shared" si="11"/>
        <v>3.0626842003698623E-2</v>
      </c>
      <c r="AF51" s="3">
        <f t="shared" si="8"/>
        <v>6.2762062017706031E-3</v>
      </c>
      <c r="AG51" s="3">
        <f t="shared" si="8"/>
        <v>0.42022798732321126</v>
      </c>
      <c r="AH51" s="3">
        <f t="shared" si="8"/>
        <v>0.12231096344835092</v>
      </c>
      <c r="AI51" s="3">
        <f t="shared" ref="AI51:AK114" si="15">(AA51-R$6)^2</f>
        <v>1.3314228531474914E-5</v>
      </c>
      <c r="AJ51" s="3">
        <f t="shared" si="15"/>
        <v>9.9985966389520123E-5</v>
      </c>
      <c r="AK51" s="3">
        <f t="shared" si="15"/>
        <v>9.3906453997301149E-4</v>
      </c>
      <c r="AL51" s="3">
        <f t="shared" si="12"/>
        <v>0.58049436371192542</v>
      </c>
      <c r="AM51" s="3">
        <f t="shared" si="13"/>
        <v>0.76190180713260247</v>
      </c>
      <c r="AO51" s="4">
        <f t="shared" si="14"/>
        <v>23.809819286739753</v>
      </c>
    </row>
    <row r="52" spans="1:41" x14ac:dyDescent="0.25">
      <c r="A52" t="s">
        <v>2620</v>
      </c>
      <c r="B52">
        <v>511</v>
      </c>
      <c r="C52">
        <v>22</v>
      </c>
      <c r="D52">
        <v>23.2</v>
      </c>
      <c r="E52" s="1">
        <v>0.77</v>
      </c>
      <c r="F52" t="s">
        <v>2621</v>
      </c>
      <c r="G52" t="s">
        <v>154</v>
      </c>
      <c r="H52" t="s">
        <v>2387</v>
      </c>
      <c r="I52" t="s">
        <v>2622</v>
      </c>
      <c r="J52" t="s">
        <v>22</v>
      </c>
      <c r="K52" t="s">
        <v>23</v>
      </c>
      <c r="L52" t="s">
        <v>2623</v>
      </c>
      <c r="N52">
        <f t="shared" si="9"/>
        <v>32</v>
      </c>
      <c r="O52">
        <f t="shared" si="9"/>
        <v>7</v>
      </c>
      <c r="P52">
        <f t="shared" si="9"/>
        <v>255</v>
      </c>
      <c r="Q52">
        <f t="shared" si="9"/>
        <v>194</v>
      </c>
      <c r="R52">
        <f t="shared" si="9"/>
        <v>0</v>
      </c>
      <c r="S52">
        <f t="shared" si="9"/>
        <v>2</v>
      </c>
      <c r="T52">
        <f t="shared" si="9"/>
        <v>21</v>
      </c>
      <c r="U52" s="2">
        <f t="shared" si="6"/>
        <v>511</v>
      </c>
      <c r="W52" s="3">
        <f t="shared" si="10"/>
        <v>6.262230919765166E-2</v>
      </c>
      <c r="X52" s="3">
        <f t="shared" si="10"/>
        <v>1.3698630136986301E-2</v>
      </c>
      <c r="Y52" s="3">
        <f t="shared" si="10"/>
        <v>0.49902152641878667</v>
      </c>
      <c r="Z52" s="3">
        <f t="shared" si="10"/>
        <v>0.37964774951076319</v>
      </c>
      <c r="AA52" s="3">
        <f t="shared" si="10"/>
        <v>0</v>
      </c>
      <c r="AB52" s="3">
        <f t="shared" si="10"/>
        <v>3.9138943248532287E-3</v>
      </c>
      <c r="AC52" s="3">
        <f t="shared" si="10"/>
        <v>4.1095890410958902E-2</v>
      </c>
      <c r="AE52" s="3">
        <f t="shared" si="11"/>
        <v>1.2629928257819905E-2</v>
      </c>
      <c r="AF52" s="3">
        <f t="shared" si="11"/>
        <v>4.2933789241675823E-3</v>
      </c>
      <c r="AG52" s="3">
        <f t="shared" si="11"/>
        <v>4.3405626737492736E-2</v>
      </c>
      <c r="AH52" s="3">
        <f t="shared" si="11"/>
        <v>8.9508109888692311E-4</v>
      </c>
      <c r="AI52" s="3">
        <f t="shared" si="15"/>
        <v>1.3314228531474914E-5</v>
      </c>
      <c r="AJ52" s="3">
        <f t="shared" si="15"/>
        <v>3.7032141478131579E-5</v>
      </c>
      <c r="AK52" s="3">
        <f t="shared" si="15"/>
        <v>2.5620778386888283E-3</v>
      </c>
      <c r="AL52" s="3">
        <f t="shared" si="12"/>
        <v>6.3836439227065583E-2</v>
      </c>
      <c r="AM52" s="3">
        <f t="shared" si="13"/>
        <v>0.25265874065043858</v>
      </c>
      <c r="AO52" s="4">
        <f t="shared" si="14"/>
        <v>74.73412593495614</v>
      </c>
    </row>
    <row r="53" spans="1:41" x14ac:dyDescent="0.25">
      <c r="A53" t="s">
        <v>2624</v>
      </c>
      <c r="B53">
        <v>380</v>
      </c>
      <c r="C53">
        <v>16</v>
      </c>
      <c r="D53">
        <v>23.7</v>
      </c>
      <c r="E53" s="1">
        <v>0.89</v>
      </c>
      <c r="F53" t="s">
        <v>1534</v>
      </c>
      <c r="G53" t="s">
        <v>143</v>
      </c>
      <c r="H53" t="s">
        <v>2625</v>
      </c>
      <c r="I53" t="s">
        <v>2626</v>
      </c>
      <c r="J53" t="s">
        <v>176</v>
      </c>
      <c r="K53" t="s">
        <v>22</v>
      </c>
      <c r="L53" t="s">
        <v>2627</v>
      </c>
      <c r="N53">
        <f t="shared" si="9"/>
        <v>11</v>
      </c>
      <c r="O53">
        <f t="shared" si="9"/>
        <v>3</v>
      </c>
      <c r="P53">
        <f t="shared" si="9"/>
        <v>227</v>
      </c>
      <c r="Q53">
        <f t="shared" si="9"/>
        <v>123</v>
      </c>
      <c r="R53">
        <f t="shared" si="9"/>
        <v>2</v>
      </c>
      <c r="S53">
        <f t="shared" si="9"/>
        <v>0</v>
      </c>
      <c r="T53">
        <f t="shared" si="9"/>
        <v>14</v>
      </c>
      <c r="U53" s="2">
        <f t="shared" si="6"/>
        <v>380</v>
      </c>
      <c r="W53" s="3">
        <f t="shared" si="10"/>
        <v>2.8947368421052631E-2</v>
      </c>
      <c r="X53" s="3">
        <f t="shared" si="10"/>
        <v>7.8947368421052634E-3</v>
      </c>
      <c r="Y53" s="3">
        <f t="shared" si="10"/>
        <v>0.59736842105263155</v>
      </c>
      <c r="Z53" s="3">
        <f t="shared" si="10"/>
        <v>0.3236842105263158</v>
      </c>
      <c r="AA53" s="3">
        <f t="shared" si="10"/>
        <v>5.263157894736842E-3</v>
      </c>
      <c r="AB53" s="3">
        <f t="shared" si="10"/>
        <v>0</v>
      </c>
      <c r="AC53" s="3">
        <f t="shared" si="10"/>
        <v>3.6842105263157891E-2</v>
      </c>
      <c r="AE53" s="3">
        <f t="shared" si="11"/>
        <v>2.1332908507074679E-2</v>
      </c>
      <c r="AF53" s="3">
        <f t="shared" si="11"/>
        <v>5.0876513236661177E-3</v>
      </c>
      <c r="AG53" s="3">
        <f t="shared" si="11"/>
        <v>9.4056956058082689E-2</v>
      </c>
      <c r="AH53" s="3">
        <f t="shared" si="11"/>
        <v>6.7837499802882477E-4</v>
      </c>
      <c r="AI53" s="3">
        <f t="shared" si="15"/>
        <v>2.6059359122661904E-6</v>
      </c>
      <c r="AJ53" s="3">
        <f t="shared" si="15"/>
        <v>9.9985966389520123E-5</v>
      </c>
      <c r="AK53" s="3">
        <f t="shared" si="15"/>
        <v>3.0107999728885538E-3</v>
      </c>
      <c r="AL53" s="3">
        <f t="shared" si="12"/>
        <v>0.12426928276204265</v>
      </c>
      <c r="AM53" s="3">
        <f t="shared" si="13"/>
        <v>0.35251848570258359</v>
      </c>
      <c r="AO53" s="4">
        <f t="shared" si="14"/>
        <v>64.74815142974164</v>
      </c>
    </row>
    <row r="54" spans="1:41" x14ac:dyDescent="0.25">
      <c r="A54" t="s">
        <v>2628</v>
      </c>
      <c r="B54">
        <v>265</v>
      </c>
      <c r="C54">
        <v>18</v>
      </c>
      <c r="D54">
        <v>14.7</v>
      </c>
      <c r="E54" s="1">
        <v>0.76</v>
      </c>
      <c r="F54" t="s">
        <v>2025</v>
      </c>
      <c r="G54" t="s">
        <v>2629</v>
      </c>
      <c r="H54" t="s">
        <v>2630</v>
      </c>
      <c r="I54" t="s">
        <v>2631</v>
      </c>
      <c r="J54" t="s">
        <v>692</v>
      </c>
      <c r="K54" t="s">
        <v>22</v>
      </c>
      <c r="L54" t="s">
        <v>2206</v>
      </c>
      <c r="N54">
        <f t="shared" si="9"/>
        <v>9</v>
      </c>
      <c r="O54">
        <f t="shared" si="9"/>
        <v>100</v>
      </c>
      <c r="P54">
        <f t="shared" si="9"/>
        <v>124</v>
      </c>
      <c r="Q54">
        <f t="shared" si="9"/>
        <v>10</v>
      </c>
      <c r="R54">
        <f t="shared" si="9"/>
        <v>4</v>
      </c>
      <c r="S54">
        <f t="shared" si="9"/>
        <v>0</v>
      </c>
      <c r="T54">
        <f t="shared" si="9"/>
        <v>18</v>
      </c>
      <c r="U54" s="2">
        <f t="shared" si="6"/>
        <v>265</v>
      </c>
      <c r="W54" s="3">
        <f t="shared" si="10"/>
        <v>3.3962264150943396E-2</v>
      </c>
      <c r="X54" s="3">
        <f t="shared" si="10"/>
        <v>0.37735849056603776</v>
      </c>
      <c r="Y54" s="3">
        <f t="shared" si="10"/>
        <v>0.4679245283018868</v>
      </c>
      <c r="Z54" s="3">
        <f t="shared" si="10"/>
        <v>3.7735849056603772E-2</v>
      </c>
      <c r="AA54" s="3">
        <f t="shared" si="10"/>
        <v>1.509433962264151E-2</v>
      </c>
      <c r="AB54" s="3">
        <f t="shared" si="10"/>
        <v>0</v>
      </c>
      <c r="AC54" s="3">
        <f t="shared" si="10"/>
        <v>6.7924528301886791E-2</v>
      </c>
      <c r="AE54" s="3">
        <f t="shared" si="11"/>
        <v>1.98931274646953E-2</v>
      </c>
      <c r="AF54" s="3">
        <f t="shared" si="11"/>
        <v>8.8885062490084155E-2</v>
      </c>
      <c r="AG54" s="3">
        <f t="shared" si="11"/>
        <v>3.141514223598961E-2</v>
      </c>
      <c r="AH54" s="3">
        <f t="shared" si="11"/>
        <v>9.7340252581071596E-2</v>
      </c>
      <c r="AI54" s="3">
        <f t="shared" si="15"/>
        <v>1.309988493655128E-4</v>
      </c>
      <c r="AJ54" s="3">
        <f t="shared" si="15"/>
        <v>9.9985966389520123E-5</v>
      </c>
      <c r="AK54" s="3">
        <f t="shared" si="15"/>
        <v>5.6588483227817585E-4</v>
      </c>
      <c r="AL54" s="3">
        <f t="shared" si="12"/>
        <v>0.23833045441987388</v>
      </c>
      <c r="AM54" s="3">
        <f t="shared" si="13"/>
        <v>0.48819100198577386</v>
      </c>
      <c r="AO54" s="4">
        <f t="shared" si="14"/>
        <v>51.180899801422612</v>
      </c>
    </row>
    <row r="55" spans="1:41" x14ac:dyDescent="0.25">
      <c r="A55" t="s">
        <v>2632</v>
      </c>
      <c r="B55">
        <v>260</v>
      </c>
      <c r="C55">
        <v>12</v>
      </c>
      <c r="D55">
        <v>21.6</v>
      </c>
      <c r="E55" s="1">
        <v>0.34</v>
      </c>
      <c r="F55" t="s">
        <v>2633</v>
      </c>
      <c r="G55" t="s">
        <v>2634</v>
      </c>
      <c r="H55" t="s">
        <v>2635</v>
      </c>
      <c r="I55" t="s">
        <v>2636</v>
      </c>
      <c r="J55" t="s">
        <v>206</v>
      </c>
      <c r="K55" t="s">
        <v>29</v>
      </c>
      <c r="L55" t="s">
        <v>2637</v>
      </c>
      <c r="N55">
        <f t="shared" si="9"/>
        <v>137</v>
      </c>
      <c r="O55">
        <f t="shared" si="9"/>
        <v>28</v>
      </c>
      <c r="P55">
        <f t="shared" si="9"/>
        <v>33</v>
      </c>
      <c r="Q55">
        <f t="shared" si="9"/>
        <v>12</v>
      </c>
      <c r="R55">
        <f t="shared" si="9"/>
        <v>3</v>
      </c>
      <c r="S55">
        <f t="shared" si="9"/>
        <v>1</v>
      </c>
      <c r="T55">
        <f t="shared" si="9"/>
        <v>46</v>
      </c>
      <c r="U55" s="2">
        <f t="shared" si="6"/>
        <v>260</v>
      </c>
      <c r="W55" s="3">
        <f t="shared" si="10"/>
        <v>0.52692307692307694</v>
      </c>
      <c r="X55" s="3">
        <f t="shared" si="10"/>
        <v>0.1076923076923077</v>
      </c>
      <c r="Y55" s="3">
        <f t="shared" si="10"/>
        <v>0.12692307692307692</v>
      </c>
      <c r="Z55" s="3">
        <f t="shared" si="10"/>
        <v>4.6153846153846156E-2</v>
      </c>
      <c r="AA55" s="3">
        <f t="shared" si="10"/>
        <v>1.1538461538461539E-2</v>
      </c>
      <c r="AB55" s="3">
        <f t="shared" si="10"/>
        <v>3.8461538461538464E-3</v>
      </c>
      <c r="AC55" s="3">
        <f t="shared" si="10"/>
        <v>0.17692307692307693</v>
      </c>
      <c r="AE55" s="3">
        <f t="shared" si="11"/>
        <v>0.12384614790520501</v>
      </c>
      <c r="AF55" s="3">
        <f t="shared" si="11"/>
        <v>8.105293407260775E-4</v>
      </c>
      <c r="AG55" s="3">
        <f t="shared" si="11"/>
        <v>2.6816773866125805E-2</v>
      </c>
      <c r="AH55" s="3">
        <f t="shared" si="11"/>
        <v>9.2158386176705076E-2</v>
      </c>
      <c r="AI55" s="3">
        <f t="shared" si="15"/>
        <v>6.2245705986186908E-5</v>
      </c>
      <c r="AJ55" s="3">
        <f t="shared" si="15"/>
        <v>3.7861186606600291E-5</v>
      </c>
      <c r="AK55" s="3">
        <f t="shared" si="15"/>
        <v>7.2607806837319796E-3</v>
      </c>
      <c r="AL55" s="3">
        <f t="shared" si="12"/>
        <v>0.25099272486508672</v>
      </c>
      <c r="AM55" s="3">
        <f t="shared" si="13"/>
        <v>0.50099174131425228</v>
      </c>
      <c r="AO55" s="4">
        <f t="shared" si="14"/>
        <v>49.900825868574771</v>
      </c>
    </row>
    <row r="56" spans="1:41" x14ac:dyDescent="0.25">
      <c r="A56" t="s">
        <v>2638</v>
      </c>
      <c r="B56">
        <v>393</v>
      </c>
      <c r="C56">
        <v>17</v>
      </c>
      <c r="D56">
        <v>23.1</v>
      </c>
      <c r="E56" s="1">
        <v>0.52</v>
      </c>
      <c r="F56" t="s">
        <v>2639</v>
      </c>
      <c r="G56" t="s">
        <v>2640</v>
      </c>
      <c r="H56" t="s">
        <v>2641</v>
      </c>
      <c r="I56" t="s">
        <v>2642</v>
      </c>
      <c r="J56" t="s">
        <v>176</v>
      </c>
      <c r="K56" t="s">
        <v>176</v>
      </c>
      <c r="L56" t="s">
        <v>2643</v>
      </c>
      <c r="N56">
        <f t="shared" si="9"/>
        <v>55</v>
      </c>
      <c r="O56">
        <f t="shared" si="9"/>
        <v>50</v>
      </c>
      <c r="P56">
        <f t="shared" si="9"/>
        <v>53</v>
      </c>
      <c r="Q56">
        <f t="shared" si="9"/>
        <v>190</v>
      </c>
      <c r="R56">
        <f t="shared" si="9"/>
        <v>2</v>
      </c>
      <c r="S56">
        <f t="shared" si="9"/>
        <v>2</v>
      </c>
      <c r="T56">
        <f t="shared" si="9"/>
        <v>41</v>
      </c>
      <c r="U56" s="2">
        <f t="shared" si="6"/>
        <v>393</v>
      </c>
      <c r="W56" s="3">
        <f t="shared" si="10"/>
        <v>0.13994910941475827</v>
      </c>
      <c r="X56" s="3">
        <f t="shared" si="10"/>
        <v>0.1272264631043257</v>
      </c>
      <c r="Y56" s="3">
        <f t="shared" si="10"/>
        <v>0.13486005089058525</v>
      </c>
      <c r="Z56" s="3">
        <f t="shared" si="10"/>
        <v>0.48346055979643765</v>
      </c>
      <c r="AA56" s="3">
        <f t="shared" si="10"/>
        <v>5.0890585241730284E-3</v>
      </c>
      <c r="AB56" s="3">
        <f t="shared" si="10"/>
        <v>5.0890585241730284E-3</v>
      </c>
      <c r="AC56" s="3">
        <f t="shared" si="10"/>
        <v>0.10432569974554708</v>
      </c>
      <c r="AE56" s="3">
        <f t="shared" si="11"/>
        <v>1.2289338893686479E-3</v>
      </c>
      <c r="AF56" s="3">
        <f t="shared" si="11"/>
        <v>2.3043794463404295E-3</v>
      </c>
      <c r="AG56" s="3">
        <f t="shared" si="11"/>
        <v>2.4280279030743777E-2</v>
      </c>
      <c r="AH56" s="3">
        <f t="shared" si="11"/>
        <v>1.7883904475875127E-2</v>
      </c>
      <c r="AI56" s="3">
        <f t="shared" si="15"/>
        <v>2.0741523573605559E-6</v>
      </c>
      <c r="AJ56" s="3">
        <f t="shared" si="15"/>
        <v>2.4110454605601679E-5</v>
      </c>
      <c r="AK56" s="3">
        <f t="shared" si="15"/>
        <v>1.5908366955587835E-4</v>
      </c>
      <c r="AL56" s="3">
        <f t="shared" si="12"/>
        <v>4.5882765118846827E-2</v>
      </c>
      <c r="AM56" s="3">
        <f t="shared" si="13"/>
        <v>0.21420262631173975</v>
      </c>
      <c r="AO56" s="4">
        <f t="shared" si="14"/>
        <v>78.579737368826017</v>
      </c>
    </row>
    <row r="57" spans="1:41" x14ac:dyDescent="0.25">
      <c r="A57" t="s">
        <v>2644</v>
      </c>
      <c r="B57">
        <v>267</v>
      </c>
      <c r="C57">
        <v>12</v>
      </c>
      <c r="D57">
        <v>22.2</v>
      </c>
      <c r="E57" s="1">
        <v>0.84</v>
      </c>
      <c r="F57" t="s">
        <v>2645</v>
      </c>
      <c r="G57" t="s">
        <v>2646</v>
      </c>
      <c r="H57" t="s">
        <v>2647</v>
      </c>
      <c r="I57" t="s">
        <v>2648</v>
      </c>
      <c r="J57" t="s">
        <v>22</v>
      </c>
      <c r="K57" t="s">
        <v>22</v>
      </c>
      <c r="L57" t="s">
        <v>689</v>
      </c>
      <c r="N57">
        <f t="shared" si="9"/>
        <v>6</v>
      </c>
      <c r="O57">
        <f t="shared" si="9"/>
        <v>12</v>
      </c>
      <c r="P57">
        <f t="shared" si="9"/>
        <v>22</v>
      </c>
      <c r="Q57">
        <f t="shared" si="9"/>
        <v>217</v>
      </c>
      <c r="R57">
        <f t="shared" si="9"/>
        <v>0</v>
      </c>
      <c r="S57">
        <f t="shared" si="9"/>
        <v>0</v>
      </c>
      <c r="T57">
        <f t="shared" si="9"/>
        <v>10</v>
      </c>
      <c r="U57" s="2">
        <f t="shared" si="6"/>
        <v>267</v>
      </c>
      <c r="W57" s="3">
        <f t="shared" si="10"/>
        <v>2.247191011235955E-2</v>
      </c>
      <c r="X57" s="3">
        <f t="shared" si="10"/>
        <v>4.49438202247191E-2</v>
      </c>
      <c r="Y57" s="3">
        <f t="shared" si="10"/>
        <v>8.2397003745318345E-2</v>
      </c>
      <c r="Z57" s="3">
        <f t="shared" si="10"/>
        <v>0.81273408239700373</v>
      </c>
      <c r="AA57" s="3">
        <f t="shared" si="10"/>
        <v>0</v>
      </c>
      <c r="AB57" s="3">
        <f t="shared" si="10"/>
        <v>0</v>
      </c>
      <c r="AC57" s="3">
        <f t="shared" si="10"/>
        <v>3.7453183520599252E-2</v>
      </c>
      <c r="AE57" s="3">
        <f t="shared" si="11"/>
        <v>2.3266423678647098E-2</v>
      </c>
      <c r="AF57" s="3">
        <f t="shared" si="11"/>
        <v>1.1750286207689062E-3</v>
      </c>
      <c r="AG57" s="3">
        <f t="shared" si="11"/>
        <v>4.3382371266822775E-2</v>
      </c>
      <c r="AH57" s="3">
        <f t="shared" si="11"/>
        <v>0.21437292521830226</v>
      </c>
      <c r="AI57" s="3">
        <f t="shared" si="15"/>
        <v>1.3314228531474914E-5</v>
      </c>
      <c r="AJ57" s="3">
        <f t="shared" si="15"/>
        <v>9.9985966389520123E-5</v>
      </c>
      <c r="AK57" s="3">
        <f t="shared" si="15"/>
        <v>2.9441127363908021E-3</v>
      </c>
      <c r="AL57" s="3">
        <f t="shared" si="12"/>
        <v>0.28525416171585277</v>
      </c>
      <c r="AM57" s="3">
        <f t="shared" si="13"/>
        <v>0.53409190381043292</v>
      </c>
      <c r="AO57" s="4">
        <f t="shared" si="14"/>
        <v>46.590809618956705</v>
      </c>
    </row>
    <row r="58" spans="1:41" x14ac:dyDescent="0.25">
      <c r="A58" t="s">
        <v>2649</v>
      </c>
      <c r="B58">
        <v>461</v>
      </c>
      <c r="C58">
        <v>23</v>
      </c>
      <c r="D58">
        <v>20</v>
      </c>
      <c r="E58" s="1">
        <v>0.53</v>
      </c>
      <c r="F58" t="s">
        <v>2650</v>
      </c>
      <c r="G58" t="s">
        <v>2651</v>
      </c>
      <c r="H58" t="s">
        <v>2652</v>
      </c>
      <c r="I58" t="s">
        <v>2653</v>
      </c>
      <c r="J58" t="s">
        <v>20</v>
      </c>
      <c r="K58" t="s">
        <v>23</v>
      </c>
      <c r="L58" t="s">
        <v>2654</v>
      </c>
      <c r="N58">
        <f t="shared" si="9"/>
        <v>74</v>
      </c>
      <c r="O58">
        <f t="shared" si="9"/>
        <v>108</v>
      </c>
      <c r="P58">
        <f t="shared" si="9"/>
        <v>86</v>
      </c>
      <c r="Q58">
        <f t="shared" si="9"/>
        <v>117</v>
      </c>
      <c r="R58">
        <f t="shared" si="9"/>
        <v>1</v>
      </c>
      <c r="S58">
        <f t="shared" si="9"/>
        <v>2</v>
      </c>
      <c r="T58">
        <f t="shared" si="9"/>
        <v>73</v>
      </c>
      <c r="U58" s="2">
        <f t="shared" si="6"/>
        <v>461</v>
      </c>
      <c r="W58" s="3">
        <f t="shared" si="10"/>
        <v>0.16052060737527116</v>
      </c>
      <c r="X58" s="3">
        <f t="shared" si="10"/>
        <v>0.23427331887201736</v>
      </c>
      <c r="Y58" s="3">
        <f t="shared" si="10"/>
        <v>0.18655097613882862</v>
      </c>
      <c r="Z58" s="3">
        <f t="shared" si="10"/>
        <v>0.25379609544468545</v>
      </c>
      <c r="AA58" s="3">
        <f t="shared" si="10"/>
        <v>2.1691973969631237E-3</v>
      </c>
      <c r="AB58" s="3">
        <f t="shared" si="10"/>
        <v>4.3383947939262474E-3</v>
      </c>
      <c r="AC58" s="3">
        <f t="shared" si="10"/>
        <v>0.15835140997830802</v>
      </c>
      <c r="AE58" s="3">
        <f t="shared" si="11"/>
        <v>2.0980524244218785E-4</v>
      </c>
      <c r="AF58" s="3">
        <f t="shared" si="11"/>
        <v>2.4040753114484555E-2</v>
      </c>
      <c r="AG58" s="3">
        <f t="shared" si="11"/>
        <v>1.0843135946374285E-2</v>
      </c>
      <c r="AH58" s="3">
        <f t="shared" si="11"/>
        <v>9.2032840197305271E-3</v>
      </c>
      <c r="AI58" s="3">
        <f t="shared" si="15"/>
        <v>2.1894213830511048E-6</v>
      </c>
      <c r="AJ58" s="3">
        <f t="shared" si="15"/>
        <v>3.2045828446844399E-5</v>
      </c>
      <c r="AK58" s="3">
        <f t="shared" si="15"/>
        <v>4.4406960426342382E-3</v>
      </c>
      <c r="AL58" s="3">
        <f t="shared" si="12"/>
        <v>4.8771909615495698E-2</v>
      </c>
      <c r="AM58" s="3">
        <f t="shared" si="13"/>
        <v>0.2208436315937041</v>
      </c>
      <c r="AO58" s="4">
        <f t="shared" si="14"/>
        <v>77.915636840629588</v>
      </c>
    </row>
    <row r="59" spans="1:41" x14ac:dyDescent="0.25">
      <c r="A59" t="s">
        <v>2655</v>
      </c>
      <c r="B59">
        <v>276</v>
      </c>
      <c r="C59">
        <v>12</v>
      </c>
      <c r="D59">
        <v>23</v>
      </c>
      <c r="E59" s="1">
        <v>0.26</v>
      </c>
      <c r="F59" t="s">
        <v>2656</v>
      </c>
      <c r="G59" t="s">
        <v>2657</v>
      </c>
      <c r="H59" t="s">
        <v>2658</v>
      </c>
      <c r="I59" t="s">
        <v>2659</v>
      </c>
      <c r="J59" t="s">
        <v>29</v>
      </c>
      <c r="K59" t="s">
        <v>29</v>
      </c>
      <c r="L59" t="s">
        <v>2658</v>
      </c>
      <c r="N59">
        <f t="shared" si="9"/>
        <v>139</v>
      </c>
      <c r="O59">
        <f t="shared" si="9"/>
        <v>5</v>
      </c>
      <c r="P59">
        <f t="shared" ref="P59:T122" si="16">INT(LEFT(H59,FIND(" ",H59)-1))</f>
        <v>35</v>
      </c>
      <c r="Q59">
        <f t="shared" si="16"/>
        <v>60</v>
      </c>
      <c r="R59">
        <f t="shared" si="16"/>
        <v>1</v>
      </c>
      <c r="S59">
        <f t="shared" si="16"/>
        <v>1</v>
      </c>
      <c r="T59">
        <f t="shared" si="16"/>
        <v>35</v>
      </c>
      <c r="U59" s="2">
        <f t="shared" si="6"/>
        <v>276</v>
      </c>
      <c r="W59" s="3">
        <f t="shared" si="10"/>
        <v>0.50362318840579712</v>
      </c>
      <c r="X59" s="3">
        <f t="shared" si="10"/>
        <v>1.8115942028985508E-2</v>
      </c>
      <c r="Y59" s="3">
        <f t="shared" ref="Y59:AC122" si="17">P59/$U59</f>
        <v>0.12681159420289856</v>
      </c>
      <c r="Z59" s="3">
        <f t="shared" si="17"/>
        <v>0.21739130434782608</v>
      </c>
      <c r="AA59" s="3">
        <f t="shared" si="17"/>
        <v>3.6231884057971015E-3</v>
      </c>
      <c r="AB59" s="3">
        <f t="shared" si="17"/>
        <v>3.6231884057971015E-3</v>
      </c>
      <c r="AC59" s="3">
        <f t="shared" si="17"/>
        <v>0.12681159420289856</v>
      </c>
      <c r="AE59" s="3">
        <f t="shared" si="11"/>
        <v>0.10798974103696533</v>
      </c>
      <c r="AF59" s="3">
        <f t="shared" si="11"/>
        <v>3.7340127348680428E-3</v>
      </c>
      <c r="AG59" s="3">
        <f t="shared" si="11"/>
        <v>2.6853298731260997E-2</v>
      </c>
      <c r="AH59" s="3">
        <f t="shared" si="11"/>
        <v>1.7513488950159636E-2</v>
      </c>
      <c r="AI59" s="3">
        <f t="shared" si="15"/>
        <v>6.5937716550045816E-10</v>
      </c>
      <c r="AJ59" s="3">
        <f t="shared" si="15"/>
        <v>4.0654777317361059E-5</v>
      </c>
      <c r="AK59" s="3">
        <f t="shared" si="15"/>
        <v>1.2319209843307565E-3</v>
      </c>
      <c r="AL59" s="3">
        <f t="shared" si="12"/>
        <v>0.15736311787427928</v>
      </c>
      <c r="AM59" s="3">
        <f t="shared" si="13"/>
        <v>0.39669020390511195</v>
      </c>
      <c r="AO59" s="4">
        <f t="shared" si="14"/>
        <v>60.330979609488807</v>
      </c>
    </row>
    <row r="60" spans="1:41" x14ac:dyDescent="0.25">
      <c r="A60" t="s">
        <v>2660</v>
      </c>
      <c r="B60">
        <v>255</v>
      </c>
      <c r="C60">
        <v>10</v>
      </c>
      <c r="D60">
        <v>25.5</v>
      </c>
      <c r="E60" s="1">
        <v>0.81</v>
      </c>
      <c r="F60" t="s">
        <v>2661</v>
      </c>
      <c r="G60" t="s">
        <v>2662</v>
      </c>
      <c r="H60" t="s">
        <v>2663</v>
      </c>
      <c r="I60" t="s">
        <v>2664</v>
      </c>
      <c r="J60" t="s">
        <v>206</v>
      </c>
      <c r="K60" t="s">
        <v>206</v>
      </c>
      <c r="L60" t="s">
        <v>2665</v>
      </c>
      <c r="N60">
        <f t="shared" ref="N60:T123" si="18">INT(LEFT(F60,FIND(" ",F60)-1))</f>
        <v>48</v>
      </c>
      <c r="O60">
        <f t="shared" si="18"/>
        <v>25</v>
      </c>
      <c r="P60">
        <f t="shared" si="16"/>
        <v>72</v>
      </c>
      <c r="Q60">
        <f t="shared" si="16"/>
        <v>83</v>
      </c>
      <c r="R60">
        <f t="shared" si="16"/>
        <v>3</v>
      </c>
      <c r="S60">
        <f t="shared" si="16"/>
        <v>3</v>
      </c>
      <c r="T60">
        <f t="shared" si="16"/>
        <v>21</v>
      </c>
      <c r="U60" s="2">
        <f t="shared" si="6"/>
        <v>255</v>
      </c>
      <c r="W60" s="3">
        <f t="shared" ref="W60:AC123" si="19">N60/$U60</f>
        <v>0.18823529411764706</v>
      </c>
      <c r="X60" s="3">
        <f t="shared" si="19"/>
        <v>9.8039215686274508E-2</v>
      </c>
      <c r="Y60" s="3">
        <f t="shared" si="17"/>
        <v>0.28235294117647058</v>
      </c>
      <c r="Z60" s="3">
        <f t="shared" si="17"/>
        <v>0.32549019607843138</v>
      </c>
      <c r="AA60" s="3">
        <f t="shared" si="17"/>
        <v>1.1764705882352941E-2</v>
      </c>
      <c r="AB60" s="3">
        <f t="shared" si="17"/>
        <v>1.1764705882352941E-2</v>
      </c>
      <c r="AC60" s="3">
        <f t="shared" si="17"/>
        <v>8.2352941176470587E-2</v>
      </c>
      <c r="AE60" s="3">
        <f t="shared" si="11"/>
        <v>1.7503372896819565E-4</v>
      </c>
      <c r="AF60" s="3">
        <f t="shared" si="11"/>
        <v>3.5406838650272541E-4</v>
      </c>
      <c r="AG60" s="3">
        <f t="shared" si="11"/>
        <v>6.9362488381411895E-5</v>
      </c>
      <c r="AH60" s="3">
        <f t="shared" si="11"/>
        <v>5.8756050807956984E-4</v>
      </c>
      <c r="AI60" s="3">
        <f t="shared" si="15"/>
        <v>6.5866844884021275E-5</v>
      </c>
      <c r="AJ60" s="3">
        <f t="shared" si="15"/>
        <v>3.1166639499900021E-6</v>
      </c>
      <c r="AK60" s="3">
        <f t="shared" si="15"/>
        <v>8.7608122601546962E-5</v>
      </c>
      <c r="AL60" s="3">
        <f t="shared" si="12"/>
        <v>1.3426167433674612E-3</v>
      </c>
      <c r="AM60" s="3">
        <f t="shared" si="13"/>
        <v>3.6641734993958203E-2</v>
      </c>
      <c r="AO60" s="4">
        <f t="shared" si="14"/>
        <v>96.335826500604185</v>
      </c>
    </row>
    <row r="61" spans="1:41" x14ac:dyDescent="0.25">
      <c r="A61" t="s">
        <v>2666</v>
      </c>
      <c r="B61">
        <v>462</v>
      </c>
      <c r="C61">
        <v>26</v>
      </c>
      <c r="D61">
        <v>17.7</v>
      </c>
      <c r="E61" s="1">
        <v>0.77</v>
      </c>
      <c r="F61" t="s">
        <v>2667</v>
      </c>
      <c r="G61" t="s">
        <v>2668</v>
      </c>
      <c r="H61" t="s">
        <v>2669</v>
      </c>
      <c r="I61" t="s">
        <v>2670</v>
      </c>
      <c r="J61" t="s">
        <v>20</v>
      </c>
      <c r="K61" t="s">
        <v>994</v>
      </c>
      <c r="L61" t="s">
        <v>2671</v>
      </c>
      <c r="N61">
        <f t="shared" si="18"/>
        <v>21</v>
      </c>
      <c r="O61">
        <f t="shared" si="18"/>
        <v>63</v>
      </c>
      <c r="P61">
        <f t="shared" si="16"/>
        <v>291</v>
      </c>
      <c r="Q61">
        <f t="shared" si="16"/>
        <v>42</v>
      </c>
      <c r="R61">
        <f t="shared" si="16"/>
        <v>1</v>
      </c>
      <c r="S61">
        <f t="shared" si="16"/>
        <v>4</v>
      </c>
      <c r="T61">
        <f t="shared" si="16"/>
        <v>40</v>
      </c>
      <c r="U61" s="2">
        <f t="shared" si="6"/>
        <v>462</v>
      </c>
      <c r="W61" s="3">
        <f t="shared" si="19"/>
        <v>4.5454545454545456E-2</v>
      </c>
      <c r="X61" s="3">
        <f t="shared" si="19"/>
        <v>0.13636363636363635</v>
      </c>
      <c r="Y61" s="3">
        <f t="shared" si="17"/>
        <v>0.62987012987012991</v>
      </c>
      <c r="Z61" s="3">
        <f t="shared" si="17"/>
        <v>9.0909090909090912E-2</v>
      </c>
      <c r="AA61" s="3">
        <f t="shared" si="17"/>
        <v>2.1645021645021645E-3</v>
      </c>
      <c r="AB61" s="3">
        <f t="shared" si="17"/>
        <v>8.658008658008658E-3</v>
      </c>
      <c r="AC61" s="3">
        <f t="shared" si="17"/>
        <v>8.6580086580086577E-2</v>
      </c>
      <c r="AE61" s="3">
        <f t="shared" si="11"/>
        <v>1.6783388361761943E-2</v>
      </c>
      <c r="AF61" s="3">
        <f t="shared" si="11"/>
        <v>3.2651082419928065E-3</v>
      </c>
      <c r="AG61" s="3">
        <f t="shared" si="11"/>
        <v>0.11504902452687689</v>
      </c>
      <c r="AH61" s="3">
        <f t="shared" si="11"/>
        <v>6.6988181981949529E-2</v>
      </c>
      <c r="AI61" s="3">
        <f t="shared" si="15"/>
        <v>2.2033382113789506E-6</v>
      </c>
      <c r="AJ61" s="3">
        <f t="shared" si="15"/>
        <v>1.7990578899154174E-6</v>
      </c>
      <c r="AK61" s="3">
        <f t="shared" si="15"/>
        <v>2.6345386131860701E-5</v>
      </c>
      <c r="AL61" s="3">
        <f t="shared" si="12"/>
        <v>0.20211605089481433</v>
      </c>
      <c r="AM61" s="3">
        <f t="shared" si="13"/>
        <v>0.44957318747320146</v>
      </c>
      <c r="AO61" s="4">
        <f t="shared" si="14"/>
        <v>55.042681252679856</v>
      </c>
    </row>
    <row r="62" spans="1:41" x14ac:dyDescent="0.25">
      <c r="A62" t="s">
        <v>2672</v>
      </c>
      <c r="B62">
        <v>586</v>
      </c>
      <c r="C62">
        <v>24</v>
      </c>
      <c r="D62">
        <v>24.4</v>
      </c>
      <c r="E62" s="1">
        <v>0.31</v>
      </c>
      <c r="F62" t="s">
        <v>2673</v>
      </c>
      <c r="G62" t="s">
        <v>2674</v>
      </c>
      <c r="H62" t="s">
        <v>2675</v>
      </c>
      <c r="I62" t="s">
        <v>2676</v>
      </c>
      <c r="J62" t="s">
        <v>45</v>
      </c>
      <c r="K62" t="s">
        <v>70</v>
      </c>
      <c r="L62" t="s">
        <v>2677</v>
      </c>
      <c r="N62">
        <f t="shared" si="18"/>
        <v>202</v>
      </c>
      <c r="O62">
        <f t="shared" si="18"/>
        <v>68</v>
      </c>
      <c r="P62">
        <f t="shared" si="16"/>
        <v>126</v>
      </c>
      <c r="Q62">
        <f t="shared" si="16"/>
        <v>95</v>
      </c>
      <c r="R62">
        <f t="shared" si="16"/>
        <v>3</v>
      </c>
      <c r="S62">
        <f t="shared" si="16"/>
        <v>2</v>
      </c>
      <c r="T62">
        <f t="shared" si="16"/>
        <v>90</v>
      </c>
      <c r="U62" s="2">
        <f t="shared" si="6"/>
        <v>586</v>
      </c>
      <c r="W62" s="3">
        <f t="shared" si="19"/>
        <v>0.34470989761092152</v>
      </c>
      <c r="X62" s="3">
        <f t="shared" si="19"/>
        <v>0.11604095563139932</v>
      </c>
      <c r="Y62" s="3">
        <f t="shared" si="17"/>
        <v>0.21501706484641639</v>
      </c>
      <c r="Z62" s="3">
        <f t="shared" si="17"/>
        <v>0.1621160409556314</v>
      </c>
      <c r="AA62" s="3">
        <f t="shared" si="17"/>
        <v>5.1194539249146756E-3</v>
      </c>
      <c r="AB62" s="3">
        <f t="shared" si="17"/>
        <v>3.4129692832764505E-3</v>
      </c>
      <c r="AC62" s="3">
        <f t="shared" si="17"/>
        <v>0.15358361774744028</v>
      </c>
      <c r="AE62" s="3">
        <f t="shared" si="11"/>
        <v>2.8799663080185573E-2</v>
      </c>
      <c r="AF62" s="3">
        <f t="shared" si="11"/>
        <v>1.355597887092595E-3</v>
      </c>
      <c r="AG62" s="3">
        <f t="shared" si="11"/>
        <v>5.7250849095187573E-3</v>
      </c>
      <c r="AH62" s="3">
        <f t="shared" si="11"/>
        <v>3.51989389125692E-2</v>
      </c>
      <c r="AI62" s="3">
        <f t="shared" si="15"/>
        <v>2.1626266502198429E-6</v>
      </c>
      <c r="AJ62" s="3">
        <f t="shared" si="15"/>
        <v>4.3379729848781034E-5</v>
      </c>
      <c r="AK62" s="3">
        <f t="shared" si="15"/>
        <v>3.8279903851706409E-3</v>
      </c>
      <c r="AL62" s="3">
        <f t="shared" si="12"/>
        <v>7.4952817531035748E-2</v>
      </c>
      <c r="AM62" s="3">
        <f t="shared" si="13"/>
        <v>0.2737751221916187</v>
      </c>
      <c r="AO62" s="4">
        <f t="shared" si="14"/>
        <v>72.622487780838128</v>
      </c>
    </row>
    <row r="63" spans="1:41" x14ac:dyDescent="0.25">
      <c r="A63" t="s">
        <v>2678</v>
      </c>
      <c r="B63">
        <v>290</v>
      </c>
      <c r="C63">
        <v>15</v>
      </c>
      <c r="D63">
        <v>19.3</v>
      </c>
      <c r="E63" s="1">
        <v>0.68</v>
      </c>
      <c r="F63" t="s">
        <v>2679</v>
      </c>
      <c r="G63" t="s">
        <v>2680</v>
      </c>
      <c r="H63" t="s">
        <v>2681</v>
      </c>
      <c r="I63" t="s">
        <v>2682</v>
      </c>
      <c r="J63" t="s">
        <v>22</v>
      </c>
      <c r="K63" t="s">
        <v>1796</v>
      </c>
      <c r="L63" t="s">
        <v>2683</v>
      </c>
      <c r="N63">
        <f t="shared" si="18"/>
        <v>42</v>
      </c>
      <c r="O63">
        <f t="shared" si="18"/>
        <v>32</v>
      </c>
      <c r="P63">
        <f t="shared" si="16"/>
        <v>132</v>
      </c>
      <c r="Q63">
        <f t="shared" si="16"/>
        <v>57</v>
      </c>
      <c r="R63">
        <f t="shared" si="16"/>
        <v>0</v>
      </c>
      <c r="S63">
        <f t="shared" si="16"/>
        <v>4</v>
      </c>
      <c r="T63">
        <f t="shared" si="16"/>
        <v>23</v>
      </c>
      <c r="U63" s="2">
        <f t="shared" si="6"/>
        <v>290</v>
      </c>
      <c r="W63" s="3">
        <f t="shared" si="19"/>
        <v>0.14482758620689656</v>
      </c>
      <c r="X63" s="3">
        <f t="shared" si="19"/>
        <v>0.1103448275862069</v>
      </c>
      <c r="Y63" s="3">
        <f t="shared" si="17"/>
        <v>0.45517241379310347</v>
      </c>
      <c r="Z63" s="3">
        <f t="shared" si="17"/>
        <v>0.19655172413793104</v>
      </c>
      <c r="AA63" s="3">
        <f t="shared" si="17"/>
        <v>0</v>
      </c>
      <c r="AB63" s="3">
        <f t="shared" si="17"/>
        <v>1.3793103448275862E-2</v>
      </c>
      <c r="AC63" s="3">
        <f t="shared" si="17"/>
        <v>7.9310344827586213E-2</v>
      </c>
      <c r="AE63" s="3">
        <f t="shared" si="11"/>
        <v>9.1069216386845716E-4</v>
      </c>
      <c r="AF63" s="3">
        <f t="shared" si="11"/>
        <v>9.6859860830302057E-4</v>
      </c>
      <c r="AG63" s="3">
        <f t="shared" si="11"/>
        <v>2.705730819445169E-2</v>
      </c>
      <c r="AH63" s="3">
        <f t="shared" si="11"/>
        <v>2.3463536257351703E-2</v>
      </c>
      <c r="AI63" s="3">
        <f t="shared" si="15"/>
        <v>1.3314228531474914E-5</v>
      </c>
      <c r="AJ63" s="3">
        <f t="shared" si="15"/>
        <v>1.4392957542111303E-5</v>
      </c>
      <c r="AK63" s="3">
        <f t="shared" si="15"/>
        <v>1.5382243854425632E-4</v>
      </c>
      <c r="AL63" s="3">
        <f t="shared" si="12"/>
        <v>5.2581664848592703E-2</v>
      </c>
      <c r="AM63" s="3">
        <f t="shared" si="13"/>
        <v>0.22930692281000306</v>
      </c>
      <c r="AO63" s="4">
        <f t="shared" si="14"/>
        <v>77.069307718999696</v>
      </c>
    </row>
    <row r="64" spans="1:41" x14ac:dyDescent="0.25">
      <c r="A64" t="s">
        <v>2684</v>
      </c>
      <c r="B64">
        <v>171</v>
      </c>
      <c r="C64">
        <v>8</v>
      </c>
      <c r="D64">
        <v>21.3</v>
      </c>
      <c r="E64" s="1">
        <v>0.33</v>
      </c>
      <c r="F64" t="s">
        <v>2685</v>
      </c>
      <c r="G64" t="s">
        <v>2686</v>
      </c>
      <c r="H64" t="s">
        <v>2687</v>
      </c>
      <c r="I64" t="s">
        <v>2686</v>
      </c>
      <c r="J64" t="s">
        <v>74</v>
      </c>
      <c r="K64" t="s">
        <v>22</v>
      </c>
      <c r="L64" t="s">
        <v>2688</v>
      </c>
      <c r="N64">
        <f t="shared" si="18"/>
        <v>97</v>
      </c>
      <c r="O64">
        <f t="shared" si="18"/>
        <v>11</v>
      </c>
      <c r="P64">
        <f t="shared" si="16"/>
        <v>29</v>
      </c>
      <c r="Q64">
        <f t="shared" si="16"/>
        <v>11</v>
      </c>
      <c r="R64">
        <f t="shared" si="16"/>
        <v>1</v>
      </c>
      <c r="S64">
        <f t="shared" si="16"/>
        <v>0</v>
      </c>
      <c r="T64">
        <f t="shared" si="16"/>
        <v>22</v>
      </c>
      <c r="U64" s="2">
        <f t="shared" si="6"/>
        <v>171</v>
      </c>
      <c r="W64" s="3">
        <f t="shared" si="19"/>
        <v>0.56725146198830412</v>
      </c>
      <c r="X64" s="3">
        <f t="shared" si="19"/>
        <v>6.4327485380116955E-2</v>
      </c>
      <c r="Y64" s="3">
        <f t="shared" si="17"/>
        <v>0.16959064327485379</v>
      </c>
      <c r="Z64" s="3">
        <f t="shared" si="17"/>
        <v>6.4327485380116955E-2</v>
      </c>
      <c r="AA64" s="3">
        <f t="shared" si="17"/>
        <v>5.8479532163742687E-3</v>
      </c>
      <c r="AB64" s="3">
        <f t="shared" si="17"/>
        <v>0</v>
      </c>
      <c r="AC64" s="3">
        <f t="shared" si="17"/>
        <v>0.12865497076023391</v>
      </c>
      <c r="AE64" s="3">
        <f t="shared" si="11"/>
        <v>0.15385708078663263</v>
      </c>
      <c r="AF64" s="3">
        <f t="shared" si="11"/>
        <v>2.2186177930984927E-4</v>
      </c>
      <c r="AG64" s="3">
        <f t="shared" si="11"/>
        <v>1.4662960634258041E-2</v>
      </c>
      <c r="AH64" s="3">
        <f t="shared" si="11"/>
        <v>8.1454506031665083E-2</v>
      </c>
      <c r="AI64" s="3">
        <f t="shared" si="15"/>
        <v>4.8359813033332139E-6</v>
      </c>
      <c r="AJ64" s="3">
        <f t="shared" si="15"/>
        <v>9.9985966389520123E-5</v>
      </c>
      <c r="AK64" s="3">
        <f t="shared" si="15"/>
        <v>1.3647193807917637E-3</v>
      </c>
      <c r="AL64" s="3">
        <f t="shared" si="12"/>
        <v>0.25166595056035018</v>
      </c>
      <c r="AM64" s="3">
        <f t="shared" si="13"/>
        <v>0.50166318437807467</v>
      </c>
      <c r="AO64" s="4">
        <f t="shared" si="14"/>
        <v>49.833681562192531</v>
      </c>
    </row>
    <row r="65" spans="1:41" x14ac:dyDescent="0.25">
      <c r="A65" t="s">
        <v>2689</v>
      </c>
      <c r="B65">
        <v>260</v>
      </c>
      <c r="C65">
        <v>16</v>
      </c>
      <c r="D65">
        <v>16.2</v>
      </c>
      <c r="E65" s="1">
        <v>0.76</v>
      </c>
      <c r="F65" t="s">
        <v>2690</v>
      </c>
      <c r="G65" t="s">
        <v>2691</v>
      </c>
      <c r="H65" t="s">
        <v>2692</v>
      </c>
      <c r="I65" t="s">
        <v>2693</v>
      </c>
      <c r="J65" t="s">
        <v>206</v>
      </c>
      <c r="K65" t="s">
        <v>22</v>
      </c>
      <c r="L65" t="s">
        <v>2693</v>
      </c>
      <c r="N65">
        <f t="shared" si="18"/>
        <v>11</v>
      </c>
      <c r="O65">
        <f t="shared" si="18"/>
        <v>18</v>
      </c>
      <c r="P65">
        <f t="shared" si="16"/>
        <v>200</v>
      </c>
      <c r="Q65">
        <f t="shared" si="16"/>
        <v>14</v>
      </c>
      <c r="R65">
        <f t="shared" si="16"/>
        <v>3</v>
      </c>
      <c r="S65">
        <f t="shared" si="16"/>
        <v>0</v>
      </c>
      <c r="T65">
        <f t="shared" si="16"/>
        <v>14</v>
      </c>
      <c r="U65" s="2">
        <f t="shared" si="6"/>
        <v>260</v>
      </c>
      <c r="W65" s="3">
        <f t="shared" si="19"/>
        <v>4.230769230769231E-2</v>
      </c>
      <c r="X65" s="3">
        <f t="shared" si="19"/>
        <v>6.9230769230769235E-2</v>
      </c>
      <c r="Y65" s="3">
        <f t="shared" si="17"/>
        <v>0.76923076923076927</v>
      </c>
      <c r="Z65" s="3">
        <f t="shared" si="17"/>
        <v>5.3846153846153849E-2</v>
      </c>
      <c r="AA65" s="3">
        <f t="shared" si="17"/>
        <v>1.1538461538461539E-2</v>
      </c>
      <c r="AB65" s="3">
        <f t="shared" si="17"/>
        <v>0</v>
      </c>
      <c r="AC65" s="3">
        <f t="shared" si="17"/>
        <v>5.3846153846153849E-2</v>
      </c>
      <c r="AE65" s="3">
        <f t="shared" si="11"/>
        <v>1.7608645211529158E-2</v>
      </c>
      <c r="AF65" s="3">
        <f t="shared" si="11"/>
        <v>9.9834897607997838E-5</v>
      </c>
      <c r="AG65" s="3">
        <f t="shared" si="11"/>
        <v>0.22900954119606304</v>
      </c>
      <c r="AH65" s="3">
        <f t="shared" si="11"/>
        <v>8.7547157814862706E-2</v>
      </c>
      <c r="AI65" s="3">
        <f t="shared" si="15"/>
        <v>6.2245705986186908E-5</v>
      </c>
      <c r="AJ65" s="3">
        <f t="shared" si="15"/>
        <v>9.9985966389520123E-5</v>
      </c>
      <c r="AK65" s="3">
        <f t="shared" si="15"/>
        <v>1.4338876057418102E-3</v>
      </c>
      <c r="AL65" s="3">
        <f t="shared" si="12"/>
        <v>0.33586129839818041</v>
      </c>
      <c r="AM65" s="3">
        <f t="shared" si="13"/>
        <v>0.57953541599990277</v>
      </c>
      <c r="AO65" s="4">
        <f t="shared" si="14"/>
        <v>42.046458400009726</v>
      </c>
    </row>
    <row r="66" spans="1:41" x14ac:dyDescent="0.25">
      <c r="A66" t="s">
        <v>2694</v>
      </c>
      <c r="B66">
        <v>290</v>
      </c>
      <c r="C66">
        <v>14</v>
      </c>
      <c r="D66">
        <v>20.7</v>
      </c>
      <c r="E66" s="1">
        <v>0.91</v>
      </c>
      <c r="F66" t="s">
        <v>2695</v>
      </c>
      <c r="G66" t="s">
        <v>2696</v>
      </c>
      <c r="H66" t="s">
        <v>2697</v>
      </c>
      <c r="I66" t="s">
        <v>2698</v>
      </c>
      <c r="J66" t="s">
        <v>32</v>
      </c>
      <c r="K66" t="s">
        <v>2031</v>
      </c>
      <c r="L66" t="s">
        <v>2695</v>
      </c>
      <c r="N66">
        <f t="shared" si="18"/>
        <v>16</v>
      </c>
      <c r="O66">
        <f t="shared" si="18"/>
        <v>21</v>
      </c>
      <c r="P66">
        <f t="shared" si="16"/>
        <v>202</v>
      </c>
      <c r="Q66">
        <f t="shared" si="16"/>
        <v>24</v>
      </c>
      <c r="R66">
        <f t="shared" si="16"/>
        <v>1</v>
      </c>
      <c r="S66">
        <f t="shared" si="16"/>
        <v>10</v>
      </c>
      <c r="T66">
        <f t="shared" si="16"/>
        <v>16</v>
      </c>
      <c r="U66" s="2">
        <f t="shared" si="6"/>
        <v>290</v>
      </c>
      <c r="W66" s="3">
        <f t="shared" si="19"/>
        <v>5.5172413793103448E-2</v>
      </c>
      <c r="X66" s="3">
        <f t="shared" si="19"/>
        <v>7.2413793103448282E-2</v>
      </c>
      <c r="Y66" s="3">
        <f t="shared" si="17"/>
        <v>0.69655172413793098</v>
      </c>
      <c r="Z66" s="3">
        <f t="shared" si="17"/>
        <v>8.2758620689655171E-2</v>
      </c>
      <c r="AA66" s="3">
        <f t="shared" si="17"/>
        <v>3.4482758620689655E-3</v>
      </c>
      <c r="AB66" s="3">
        <f t="shared" si="17"/>
        <v>3.4482758620689655E-2</v>
      </c>
      <c r="AC66" s="3">
        <f t="shared" si="17"/>
        <v>5.5172413793103448E-2</v>
      </c>
      <c r="AE66" s="3">
        <f t="shared" si="11"/>
        <v>1.4359911698371782E-2</v>
      </c>
      <c r="AF66" s="3">
        <f t="shared" si="11"/>
        <v>4.6358635323257171E-5</v>
      </c>
      <c r="AG66" s="3">
        <f t="shared" si="11"/>
        <v>0.16473075598053855</v>
      </c>
      <c r="AH66" s="3">
        <f t="shared" si="11"/>
        <v>7.1273633819397747E-2</v>
      </c>
      <c r="AI66" s="3">
        <f t="shared" si="15"/>
        <v>4.0236702793762035E-8</v>
      </c>
      <c r="AJ66" s="3">
        <f t="shared" si="15"/>
        <v>5.9943982952664605E-4</v>
      </c>
      <c r="AK66" s="3">
        <f t="shared" si="15"/>
        <v>1.3352043738170049E-3</v>
      </c>
      <c r="AL66" s="3">
        <f t="shared" si="12"/>
        <v>0.2523453445736778</v>
      </c>
      <c r="AM66" s="3">
        <f t="shared" si="13"/>
        <v>0.50233986958400767</v>
      </c>
      <c r="AO66" s="4">
        <f t="shared" si="14"/>
        <v>49.76601304159923</v>
      </c>
    </row>
    <row r="67" spans="1:41" x14ac:dyDescent="0.25">
      <c r="A67" t="s">
        <v>2699</v>
      </c>
      <c r="B67">
        <v>215</v>
      </c>
      <c r="C67">
        <v>9</v>
      </c>
      <c r="D67">
        <v>23.8</v>
      </c>
      <c r="E67" s="1">
        <v>0.78</v>
      </c>
      <c r="F67" t="s">
        <v>2700</v>
      </c>
      <c r="G67" t="s">
        <v>2701</v>
      </c>
      <c r="H67" t="s">
        <v>2702</v>
      </c>
      <c r="I67" t="s">
        <v>2703</v>
      </c>
      <c r="J67" t="s">
        <v>296</v>
      </c>
      <c r="K67" t="s">
        <v>2443</v>
      </c>
      <c r="L67" t="s">
        <v>2704</v>
      </c>
      <c r="N67">
        <f t="shared" si="18"/>
        <v>6</v>
      </c>
      <c r="O67">
        <f t="shared" si="18"/>
        <v>53</v>
      </c>
      <c r="P67">
        <f t="shared" si="16"/>
        <v>75</v>
      </c>
      <c r="Q67">
        <f t="shared" si="16"/>
        <v>57</v>
      </c>
      <c r="R67">
        <f t="shared" si="16"/>
        <v>1</v>
      </c>
      <c r="S67">
        <f t="shared" si="16"/>
        <v>5</v>
      </c>
      <c r="T67">
        <f t="shared" si="16"/>
        <v>18</v>
      </c>
      <c r="U67" s="2">
        <f t="shared" si="6"/>
        <v>215</v>
      </c>
      <c r="W67" s="3">
        <f t="shared" si="19"/>
        <v>2.7906976744186046E-2</v>
      </c>
      <c r="X67" s="3">
        <f t="shared" si="19"/>
        <v>0.24651162790697675</v>
      </c>
      <c r="Y67" s="3">
        <f t="shared" si="17"/>
        <v>0.34883720930232559</v>
      </c>
      <c r="Z67" s="3">
        <f t="shared" si="17"/>
        <v>0.26511627906976742</v>
      </c>
      <c r="AA67" s="3">
        <f t="shared" si="17"/>
        <v>4.6511627906976744E-3</v>
      </c>
      <c r="AB67" s="3">
        <f t="shared" si="17"/>
        <v>2.3255813953488372E-2</v>
      </c>
      <c r="AC67" s="3">
        <f t="shared" si="17"/>
        <v>8.3720930232558138E-2</v>
      </c>
      <c r="AE67" s="3">
        <f t="shared" si="11"/>
        <v>2.1637905757197234E-2</v>
      </c>
      <c r="AF67" s="3">
        <f t="shared" si="11"/>
        <v>2.7985648735553884E-2</v>
      </c>
      <c r="AG67" s="3">
        <f t="shared" si="11"/>
        <v>3.3821033088737729E-3</v>
      </c>
      <c r="AH67" s="3">
        <f t="shared" si="11"/>
        <v>7.1594552889318631E-3</v>
      </c>
      <c r="AI67" s="3">
        <f t="shared" si="15"/>
        <v>1.0045973608292157E-6</v>
      </c>
      <c r="AJ67" s="3">
        <f t="shared" si="15"/>
        <v>1.7573520740755199E-4</v>
      </c>
      <c r="AK67" s="3">
        <f t="shared" si="15"/>
        <v>6.387097745581244E-5</v>
      </c>
      <c r="AL67" s="3">
        <f t="shared" si="12"/>
        <v>6.0405723872780939E-2</v>
      </c>
      <c r="AM67" s="3">
        <f t="shared" si="13"/>
        <v>0.24577575932703563</v>
      </c>
      <c r="AO67" s="4">
        <f t="shared" si="14"/>
        <v>75.422424067296433</v>
      </c>
    </row>
    <row r="68" spans="1:41" x14ac:dyDescent="0.25">
      <c r="A68" t="s">
        <v>2705</v>
      </c>
      <c r="B68">
        <v>384</v>
      </c>
      <c r="C68">
        <v>20</v>
      </c>
      <c r="D68">
        <v>19.2</v>
      </c>
      <c r="E68" s="1">
        <v>0.37</v>
      </c>
      <c r="F68" t="s">
        <v>2706</v>
      </c>
      <c r="G68" t="s">
        <v>2707</v>
      </c>
      <c r="H68" t="s">
        <v>2708</v>
      </c>
      <c r="I68" t="s">
        <v>2709</v>
      </c>
      <c r="J68" t="s">
        <v>143</v>
      </c>
      <c r="K68" t="s">
        <v>22</v>
      </c>
      <c r="L68" t="s">
        <v>2710</v>
      </c>
      <c r="N68">
        <f t="shared" si="18"/>
        <v>145</v>
      </c>
      <c r="O68">
        <f t="shared" si="18"/>
        <v>37</v>
      </c>
      <c r="P68">
        <f t="shared" si="16"/>
        <v>63</v>
      </c>
      <c r="Q68">
        <f t="shared" si="16"/>
        <v>94</v>
      </c>
      <c r="R68">
        <f t="shared" si="16"/>
        <v>3</v>
      </c>
      <c r="S68">
        <f t="shared" si="16"/>
        <v>0</v>
      </c>
      <c r="T68">
        <f t="shared" si="16"/>
        <v>42</v>
      </c>
      <c r="U68" s="2">
        <f t="shared" si="6"/>
        <v>384</v>
      </c>
      <c r="W68" s="3">
        <f t="shared" si="19"/>
        <v>0.37760416666666669</v>
      </c>
      <c r="X68" s="3">
        <f t="shared" si="19"/>
        <v>9.6354166666666671E-2</v>
      </c>
      <c r="Y68" s="3">
        <f t="shared" si="17"/>
        <v>0.1640625</v>
      </c>
      <c r="Z68" s="3">
        <f t="shared" si="17"/>
        <v>0.24479166666666666</v>
      </c>
      <c r="AA68" s="3">
        <f t="shared" si="17"/>
        <v>7.8125E-3</v>
      </c>
      <c r="AB68" s="3">
        <f t="shared" si="17"/>
        <v>0</v>
      </c>
      <c r="AC68" s="3">
        <f t="shared" si="17"/>
        <v>0.109375</v>
      </c>
      <c r="AE68" s="3">
        <f t="shared" si="11"/>
        <v>4.1046315852603737E-2</v>
      </c>
      <c r="AF68" s="3">
        <f t="shared" si="11"/>
        <v>2.9349363612584485E-4</v>
      </c>
      <c r="AG68" s="3">
        <f t="shared" si="11"/>
        <v>1.6032334617343394E-2</v>
      </c>
      <c r="AH68" s="3">
        <f t="shared" si="11"/>
        <v>1.1012020961249628E-2</v>
      </c>
      <c r="AI68" s="3">
        <f t="shared" si="15"/>
        <v>1.7335841872205384E-5</v>
      </c>
      <c r="AJ68" s="3">
        <f t="shared" si="15"/>
        <v>9.9985966389520123E-5</v>
      </c>
      <c r="AK68" s="3">
        <f t="shared" si="15"/>
        <v>3.119511097134512E-4</v>
      </c>
      <c r="AL68" s="3">
        <f t="shared" si="12"/>
        <v>6.8813437985297779E-2</v>
      </c>
      <c r="AM68" s="3">
        <f t="shared" si="13"/>
        <v>0.26232315564070546</v>
      </c>
      <c r="AO68" s="4">
        <f t="shared" si="14"/>
        <v>73.767684435929453</v>
      </c>
    </row>
    <row r="69" spans="1:41" x14ac:dyDescent="0.25">
      <c r="A69" t="s">
        <v>2711</v>
      </c>
      <c r="B69">
        <v>395</v>
      </c>
      <c r="C69">
        <v>18</v>
      </c>
      <c r="D69">
        <v>21.9</v>
      </c>
      <c r="E69" s="1">
        <v>0.43</v>
      </c>
      <c r="F69" t="s">
        <v>2712</v>
      </c>
      <c r="G69" t="s">
        <v>2713</v>
      </c>
      <c r="H69" t="s">
        <v>2714</v>
      </c>
      <c r="I69" t="s">
        <v>2715</v>
      </c>
      <c r="J69" t="s">
        <v>32</v>
      </c>
      <c r="K69" t="s">
        <v>176</v>
      </c>
      <c r="L69" t="s">
        <v>2524</v>
      </c>
      <c r="N69">
        <f t="shared" si="18"/>
        <v>123</v>
      </c>
      <c r="O69">
        <f t="shared" si="18"/>
        <v>17</v>
      </c>
      <c r="P69">
        <f t="shared" si="16"/>
        <v>42</v>
      </c>
      <c r="Q69">
        <f t="shared" si="16"/>
        <v>161</v>
      </c>
      <c r="R69">
        <f t="shared" si="16"/>
        <v>1</v>
      </c>
      <c r="S69">
        <f t="shared" si="16"/>
        <v>2</v>
      </c>
      <c r="T69">
        <f t="shared" si="16"/>
        <v>49</v>
      </c>
      <c r="U69" s="2">
        <f t="shared" si="6"/>
        <v>395</v>
      </c>
      <c r="W69" s="3">
        <f t="shared" si="19"/>
        <v>0.31139240506329113</v>
      </c>
      <c r="X69" s="3">
        <f t="shared" si="19"/>
        <v>4.3037974683544304E-2</v>
      </c>
      <c r="Y69" s="3">
        <f t="shared" si="17"/>
        <v>0.10632911392405063</v>
      </c>
      <c r="Z69" s="3">
        <f t="shared" si="17"/>
        <v>0.40759493670886077</v>
      </c>
      <c r="AA69" s="3">
        <f t="shared" si="17"/>
        <v>2.5316455696202532E-3</v>
      </c>
      <c r="AB69" s="3">
        <f t="shared" si="17"/>
        <v>5.0632911392405064E-3</v>
      </c>
      <c r="AC69" s="3">
        <f t="shared" si="17"/>
        <v>0.1240506329113924</v>
      </c>
      <c r="AE69" s="3">
        <f t="shared" si="11"/>
        <v>1.8601452577863328E-2</v>
      </c>
      <c r="AF69" s="3">
        <f t="shared" si="11"/>
        <v>1.3093206467987969E-3</v>
      </c>
      <c r="AG69" s="3">
        <f t="shared" si="11"/>
        <v>3.39857490457302E-2</v>
      </c>
      <c r="AH69" s="3">
        <f t="shared" si="11"/>
        <v>3.3483690097841257E-3</v>
      </c>
      <c r="AI69" s="3">
        <f t="shared" si="15"/>
        <v>1.2481831573831507E-6</v>
      </c>
      <c r="AJ69" s="3">
        <f t="shared" si="15"/>
        <v>2.4364166640292296E-5</v>
      </c>
      <c r="AK69" s="3">
        <f t="shared" si="15"/>
        <v>1.0457314110073029E-3</v>
      </c>
      <c r="AL69" s="3">
        <f t="shared" si="12"/>
        <v>5.8316235040981428E-2</v>
      </c>
      <c r="AM69" s="3">
        <f t="shared" si="13"/>
        <v>0.24148754634759415</v>
      </c>
      <c r="AO69" s="4">
        <f t="shared" si="14"/>
        <v>75.851245365240587</v>
      </c>
    </row>
    <row r="70" spans="1:41" x14ac:dyDescent="0.25">
      <c r="A70" t="s">
        <v>2716</v>
      </c>
      <c r="B70">
        <v>349</v>
      </c>
      <c r="C70">
        <v>16</v>
      </c>
      <c r="D70">
        <v>21.8</v>
      </c>
      <c r="E70" s="1">
        <v>0.83</v>
      </c>
      <c r="F70" t="s">
        <v>1586</v>
      </c>
      <c r="G70" t="s">
        <v>2717</v>
      </c>
      <c r="H70" t="s">
        <v>2718</v>
      </c>
      <c r="I70" t="s">
        <v>2719</v>
      </c>
      <c r="J70" t="s">
        <v>22</v>
      </c>
      <c r="K70" t="s">
        <v>22</v>
      </c>
      <c r="L70" t="s">
        <v>2720</v>
      </c>
      <c r="N70">
        <f t="shared" si="18"/>
        <v>9</v>
      </c>
      <c r="O70">
        <f t="shared" si="18"/>
        <v>15</v>
      </c>
      <c r="P70">
        <f t="shared" si="16"/>
        <v>147</v>
      </c>
      <c r="Q70">
        <f t="shared" si="16"/>
        <v>154</v>
      </c>
      <c r="R70">
        <f t="shared" si="16"/>
        <v>0</v>
      </c>
      <c r="S70">
        <f t="shared" si="16"/>
        <v>0</v>
      </c>
      <c r="T70">
        <f t="shared" si="16"/>
        <v>24</v>
      </c>
      <c r="U70" s="2">
        <f t="shared" si="6"/>
        <v>349</v>
      </c>
      <c r="W70" s="3">
        <f t="shared" si="19"/>
        <v>2.5787965616045846E-2</v>
      </c>
      <c r="X70" s="3">
        <f t="shared" si="19"/>
        <v>4.2979942693409739E-2</v>
      </c>
      <c r="Y70" s="3">
        <f t="shared" si="17"/>
        <v>0.42120343839541546</v>
      </c>
      <c r="Z70" s="3">
        <f t="shared" si="17"/>
        <v>0.44126074498567336</v>
      </c>
      <c r="AA70" s="3">
        <f t="shared" si="17"/>
        <v>0</v>
      </c>
      <c r="AB70" s="3">
        <f t="shared" si="17"/>
        <v>0</v>
      </c>
      <c r="AC70" s="3">
        <f t="shared" si="17"/>
        <v>6.8767908309455589E-2</v>
      </c>
      <c r="AE70" s="3">
        <f t="shared" si="11"/>
        <v>2.2265801775475241E-2</v>
      </c>
      <c r="AF70" s="3">
        <f t="shared" si="11"/>
        <v>1.3135237357850538E-3</v>
      </c>
      <c r="AG70" s="3">
        <f t="shared" si="11"/>
        <v>1.7036014072627108E-2</v>
      </c>
      <c r="AH70" s="3">
        <f t="shared" si="11"/>
        <v>8.3779059231640206E-3</v>
      </c>
      <c r="AI70" s="3">
        <f t="shared" si="15"/>
        <v>1.3314228531474914E-5</v>
      </c>
      <c r="AJ70" s="3">
        <f t="shared" si="15"/>
        <v>9.9985966389520123E-5</v>
      </c>
      <c r="AK70" s="3">
        <f t="shared" si="15"/>
        <v>5.2647091157601836E-4</v>
      </c>
      <c r="AL70" s="3">
        <f t="shared" si="12"/>
        <v>4.9633016613548436E-2</v>
      </c>
      <c r="AM70" s="3">
        <f t="shared" si="13"/>
        <v>0.22278468666752757</v>
      </c>
      <c r="AO70" s="4">
        <f t="shared" si="14"/>
        <v>77.721531333247242</v>
      </c>
    </row>
    <row r="71" spans="1:41" x14ac:dyDescent="0.25">
      <c r="A71" t="s">
        <v>2721</v>
      </c>
      <c r="B71">
        <v>464</v>
      </c>
      <c r="C71">
        <v>21</v>
      </c>
      <c r="D71">
        <v>22</v>
      </c>
      <c r="E71" s="1">
        <v>0.51</v>
      </c>
      <c r="F71" t="s">
        <v>94</v>
      </c>
      <c r="G71" t="s">
        <v>159</v>
      </c>
      <c r="H71" t="s">
        <v>893</v>
      </c>
      <c r="I71" t="s">
        <v>2722</v>
      </c>
      <c r="J71" t="s">
        <v>23</v>
      </c>
      <c r="K71" t="s">
        <v>22</v>
      </c>
      <c r="L71" t="s">
        <v>2723</v>
      </c>
      <c r="N71">
        <f t="shared" si="18"/>
        <v>15</v>
      </c>
      <c r="O71">
        <f t="shared" si="18"/>
        <v>6</v>
      </c>
      <c r="P71">
        <f t="shared" si="16"/>
        <v>11</v>
      </c>
      <c r="Q71">
        <f t="shared" si="16"/>
        <v>403</v>
      </c>
      <c r="R71">
        <f t="shared" si="16"/>
        <v>2</v>
      </c>
      <c r="S71">
        <f t="shared" si="16"/>
        <v>0</v>
      </c>
      <c r="T71">
        <f t="shared" si="16"/>
        <v>27</v>
      </c>
      <c r="U71" s="2">
        <f t="shared" si="6"/>
        <v>464</v>
      </c>
      <c r="W71" s="3">
        <f t="shared" si="19"/>
        <v>3.2327586206896554E-2</v>
      </c>
      <c r="X71" s="3">
        <f t="shared" si="19"/>
        <v>1.2931034482758621E-2</v>
      </c>
      <c r="Y71" s="3">
        <f t="shared" si="17"/>
        <v>2.3706896551724137E-2</v>
      </c>
      <c r="Z71" s="3">
        <f t="shared" si="17"/>
        <v>0.86853448275862066</v>
      </c>
      <c r="AA71" s="3">
        <f t="shared" si="17"/>
        <v>4.3103448275862068E-3</v>
      </c>
      <c r="AB71" s="3">
        <f t="shared" si="17"/>
        <v>0</v>
      </c>
      <c r="AC71" s="3">
        <f t="shared" si="17"/>
        <v>5.8189655172413791E-2</v>
      </c>
      <c r="AE71" s="3">
        <f t="shared" si="11"/>
        <v>2.0356919394746386E-2</v>
      </c>
      <c r="AF71" s="3">
        <f t="shared" si="11"/>
        <v>4.3945598191941172E-3</v>
      </c>
      <c r="AG71" s="3">
        <f t="shared" si="11"/>
        <v>7.1275361834490777E-2</v>
      </c>
      <c r="AH71" s="3">
        <f t="shared" si="11"/>
        <v>0.26915825369577162</v>
      </c>
      <c r="AI71" s="3">
        <f t="shared" si="15"/>
        <v>4.3755325216330757E-7</v>
      </c>
      <c r="AJ71" s="3">
        <f t="shared" si="15"/>
        <v>9.9985966389520123E-5</v>
      </c>
      <c r="AK71" s="3">
        <f t="shared" si="15"/>
        <v>1.1238054131207534E-3</v>
      </c>
      <c r="AL71" s="3">
        <f t="shared" si="12"/>
        <v>0.36640932367696533</v>
      </c>
      <c r="AM71" s="3">
        <f t="shared" si="13"/>
        <v>0.6053175395418221</v>
      </c>
      <c r="AO71" s="4">
        <f t="shared" si="14"/>
        <v>39.468246045817793</v>
      </c>
    </row>
    <row r="72" spans="1:41" x14ac:dyDescent="0.25">
      <c r="A72" t="s">
        <v>2724</v>
      </c>
      <c r="B72">
        <v>385</v>
      </c>
      <c r="C72">
        <v>19</v>
      </c>
      <c r="D72">
        <v>20.2</v>
      </c>
      <c r="E72" s="1">
        <v>0.33</v>
      </c>
      <c r="F72" t="s">
        <v>2725</v>
      </c>
      <c r="G72" t="s">
        <v>2726</v>
      </c>
      <c r="H72" t="s">
        <v>2727</v>
      </c>
      <c r="I72" t="s">
        <v>2728</v>
      </c>
      <c r="J72" t="s">
        <v>32</v>
      </c>
      <c r="K72" t="s">
        <v>143</v>
      </c>
      <c r="L72" t="s">
        <v>2729</v>
      </c>
      <c r="N72">
        <f t="shared" si="18"/>
        <v>175</v>
      </c>
      <c r="O72">
        <f t="shared" si="18"/>
        <v>14</v>
      </c>
      <c r="P72">
        <f t="shared" si="16"/>
        <v>84</v>
      </c>
      <c r="Q72">
        <f t="shared" si="16"/>
        <v>62</v>
      </c>
      <c r="R72">
        <f t="shared" si="16"/>
        <v>1</v>
      </c>
      <c r="S72">
        <f t="shared" si="16"/>
        <v>3</v>
      </c>
      <c r="T72">
        <f t="shared" si="16"/>
        <v>46</v>
      </c>
      <c r="U72" s="2">
        <f t="shared" si="6"/>
        <v>385</v>
      </c>
      <c r="W72" s="3">
        <f t="shared" si="19"/>
        <v>0.45454545454545453</v>
      </c>
      <c r="X72" s="3">
        <f t="shared" si="19"/>
        <v>3.6363636363636362E-2</v>
      </c>
      <c r="Y72" s="3">
        <f t="shared" si="17"/>
        <v>0.21818181818181817</v>
      </c>
      <c r="Z72" s="3">
        <f t="shared" si="17"/>
        <v>0.16103896103896104</v>
      </c>
      <c r="AA72" s="3">
        <f t="shared" si="17"/>
        <v>2.5974025974025974E-3</v>
      </c>
      <c r="AB72" s="3">
        <f t="shared" si="17"/>
        <v>7.7922077922077922E-3</v>
      </c>
      <c r="AC72" s="3">
        <f t="shared" si="17"/>
        <v>0.11948051948051948</v>
      </c>
      <c r="AE72" s="3">
        <f t="shared" si="11"/>
        <v>7.8142718807472283E-2</v>
      </c>
      <c r="AF72" s="3">
        <f t="shared" si="11"/>
        <v>1.8368831094662216E-3</v>
      </c>
      <c r="AG72" s="3">
        <f t="shared" si="11"/>
        <v>5.2561829395291583E-3</v>
      </c>
      <c r="AH72" s="3">
        <f t="shared" si="11"/>
        <v>3.5604249131380043E-2</v>
      </c>
      <c r="AI72" s="3">
        <f t="shared" si="15"/>
        <v>1.1055768561920511E-6</v>
      </c>
      <c r="AJ72" s="3">
        <f t="shared" si="15"/>
        <v>4.871248486882128E-6</v>
      </c>
      <c r="AK72" s="3">
        <f t="shared" si="15"/>
        <v>7.7104278777837584E-4</v>
      </c>
      <c r="AL72" s="3">
        <f t="shared" si="12"/>
        <v>0.12161705360096915</v>
      </c>
      <c r="AM72" s="3">
        <f t="shared" si="13"/>
        <v>0.34873636690338039</v>
      </c>
      <c r="AO72" s="4">
        <f t="shared" si="14"/>
        <v>65.126363309661969</v>
      </c>
    </row>
    <row r="73" spans="1:41" x14ac:dyDescent="0.25">
      <c r="A73" t="s">
        <v>2730</v>
      </c>
      <c r="B73">
        <v>403</v>
      </c>
      <c r="C73">
        <v>18</v>
      </c>
      <c r="D73">
        <v>22.3</v>
      </c>
      <c r="E73" s="1">
        <v>0.27</v>
      </c>
      <c r="F73" t="s">
        <v>2731</v>
      </c>
      <c r="G73" t="s">
        <v>176</v>
      </c>
      <c r="H73" t="s">
        <v>830</v>
      </c>
      <c r="I73" t="s">
        <v>2732</v>
      </c>
      <c r="J73" t="s">
        <v>20</v>
      </c>
      <c r="K73" t="s">
        <v>58</v>
      </c>
      <c r="L73" t="s">
        <v>2733</v>
      </c>
      <c r="N73">
        <f t="shared" si="18"/>
        <v>107</v>
      </c>
      <c r="O73">
        <f t="shared" si="18"/>
        <v>2</v>
      </c>
      <c r="P73">
        <f t="shared" si="16"/>
        <v>23</v>
      </c>
      <c r="Q73">
        <f t="shared" si="16"/>
        <v>212</v>
      </c>
      <c r="R73">
        <f t="shared" si="16"/>
        <v>1</v>
      </c>
      <c r="S73">
        <f t="shared" si="16"/>
        <v>3</v>
      </c>
      <c r="T73">
        <f t="shared" si="16"/>
        <v>55</v>
      </c>
      <c r="U73" s="2">
        <f t="shared" ref="U73:U136" si="20">SUM(N73:T73)</f>
        <v>403</v>
      </c>
      <c r="W73" s="3">
        <f t="shared" si="19"/>
        <v>0.26550868486352358</v>
      </c>
      <c r="X73" s="3">
        <f t="shared" si="19"/>
        <v>4.9627791563275434E-3</v>
      </c>
      <c r="Y73" s="3">
        <f t="shared" si="17"/>
        <v>5.7071960297766747E-2</v>
      </c>
      <c r="Z73" s="3">
        <f t="shared" si="17"/>
        <v>0.52605459057071957</v>
      </c>
      <c r="AA73" s="3">
        <f t="shared" si="17"/>
        <v>2.4813895781637717E-3</v>
      </c>
      <c r="AB73" s="3">
        <f t="shared" si="17"/>
        <v>7.4441687344913151E-3</v>
      </c>
      <c r="AC73" s="3">
        <f t="shared" si="17"/>
        <v>0.13647642679900746</v>
      </c>
      <c r="AE73" s="3">
        <f t="shared" si="11"/>
        <v>8.1908694072760687E-3</v>
      </c>
      <c r="AF73" s="3">
        <f t="shared" si="11"/>
        <v>5.5145077290873305E-3</v>
      </c>
      <c r="AG73" s="3">
        <f t="shared" si="11"/>
        <v>5.4573349617551212E-2</v>
      </c>
      <c r="AH73" s="3">
        <f t="shared" si="11"/>
        <v>3.1090416422587343E-2</v>
      </c>
      <c r="AI73" s="3">
        <f t="shared" si="15"/>
        <v>1.3630029378701301E-6</v>
      </c>
      <c r="AJ73" s="3">
        <f t="shared" si="15"/>
        <v>6.5286870702519853E-6</v>
      </c>
      <c r="AK73" s="3">
        <f t="shared" si="15"/>
        <v>2.0037767106604243E-3</v>
      </c>
      <c r="AL73" s="3">
        <f t="shared" si="12"/>
        <v>0.10138081157717049</v>
      </c>
      <c r="AM73" s="3">
        <f t="shared" si="13"/>
        <v>0.31840353574853797</v>
      </c>
      <c r="AO73" s="4">
        <f t="shared" si="14"/>
        <v>68.159646425146207</v>
      </c>
    </row>
    <row r="74" spans="1:41" x14ac:dyDescent="0.25">
      <c r="A74" t="s">
        <v>2734</v>
      </c>
      <c r="B74">
        <v>259</v>
      </c>
      <c r="C74">
        <v>11</v>
      </c>
      <c r="D74">
        <v>23.5</v>
      </c>
      <c r="E74" s="1">
        <v>0.64</v>
      </c>
      <c r="F74" t="s">
        <v>2735</v>
      </c>
      <c r="G74" t="s">
        <v>22</v>
      </c>
      <c r="H74" t="s">
        <v>2636</v>
      </c>
      <c r="I74" t="s">
        <v>2736</v>
      </c>
      <c r="J74" t="s">
        <v>22</v>
      </c>
      <c r="K74" t="s">
        <v>38</v>
      </c>
      <c r="L74" t="s">
        <v>2737</v>
      </c>
      <c r="N74">
        <f t="shared" si="18"/>
        <v>30</v>
      </c>
      <c r="O74">
        <f t="shared" si="18"/>
        <v>0</v>
      </c>
      <c r="P74">
        <f t="shared" si="16"/>
        <v>12</v>
      </c>
      <c r="Q74">
        <f t="shared" si="16"/>
        <v>193</v>
      </c>
      <c r="R74">
        <f t="shared" si="16"/>
        <v>0</v>
      </c>
      <c r="S74">
        <f t="shared" si="16"/>
        <v>2</v>
      </c>
      <c r="T74">
        <f t="shared" si="16"/>
        <v>22</v>
      </c>
      <c r="U74" s="2">
        <f t="shared" si="20"/>
        <v>259</v>
      </c>
      <c r="W74" s="3">
        <f t="shared" si="19"/>
        <v>0.11583011583011583</v>
      </c>
      <c r="X74" s="3">
        <f t="shared" si="19"/>
        <v>0</v>
      </c>
      <c r="Y74" s="3">
        <f t="shared" si="17"/>
        <v>4.633204633204633E-2</v>
      </c>
      <c r="Z74" s="3">
        <f t="shared" si="17"/>
        <v>0.74517374517374513</v>
      </c>
      <c r="AA74" s="3">
        <f t="shared" si="17"/>
        <v>0</v>
      </c>
      <c r="AB74" s="3">
        <f t="shared" si="17"/>
        <v>7.7220077220077222E-3</v>
      </c>
      <c r="AC74" s="3">
        <f t="shared" si="17"/>
        <v>8.4942084942084939E-2</v>
      </c>
      <c r="AE74" s="3">
        <f t="shared" ref="AE74:AK137" si="21">(W74-N$6)^2</f>
        <v>3.5016980175553844E-3</v>
      </c>
      <c r="AF74" s="3">
        <f t="shared" si="21"/>
        <v>6.2762062017706031E-3</v>
      </c>
      <c r="AG74" s="3">
        <f t="shared" si="21"/>
        <v>5.9706584985828544E-2</v>
      </c>
      <c r="AH74" s="3">
        <f t="shared" si="21"/>
        <v>0.1563758793553322</v>
      </c>
      <c r="AI74" s="3">
        <f t="shared" si="15"/>
        <v>1.3314228531474914E-5</v>
      </c>
      <c r="AJ74" s="3">
        <f t="shared" si="15"/>
        <v>5.1860523531859174E-6</v>
      </c>
      <c r="AK74" s="3">
        <f t="shared" si="15"/>
        <v>4.5843425424881407E-5</v>
      </c>
      <c r="AL74" s="3">
        <f t="shared" ref="AL74:AL137" si="22">SUM(AE74:AK74)</f>
        <v>0.22592471226679631</v>
      </c>
      <c r="AM74" s="3">
        <f t="shared" ref="AM74:AM137" si="23">SQRT(AL74)</f>
        <v>0.47531538189584849</v>
      </c>
      <c r="AO74" s="4">
        <f t="shared" ref="AO74:AO137" si="24">100-100*AM74</f>
        <v>52.46846181041515</v>
      </c>
    </row>
    <row r="75" spans="1:41" x14ac:dyDescent="0.25">
      <c r="A75" t="s">
        <v>2738</v>
      </c>
      <c r="B75">
        <v>671</v>
      </c>
      <c r="C75">
        <v>29</v>
      </c>
      <c r="D75">
        <v>23.1</v>
      </c>
      <c r="E75" s="1">
        <v>0.78</v>
      </c>
      <c r="F75" t="s">
        <v>1879</v>
      </c>
      <c r="G75" t="s">
        <v>1121</v>
      </c>
      <c r="H75" t="s">
        <v>2739</v>
      </c>
      <c r="I75" t="s">
        <v>2740</v>
      </c>
      <c r="J75" t="s">
        <v>64</v>
      </c>
      <c r="K75" t="s">
        <v>65</v>
      </c>
      <c r="L75" t="s">
        <v>562</v>
      </c>
      <c r="N75">
        <f t="shared" si="18"/>
        <v>10</v>
      </c>
      <c r="O75">
        <f t="shared" si="18"/>
        <v>22</v>
      </c>
      <c r="P75">
        <f t="shared" si="16"/>
        <v>204</v>
      </c>
      <c r="Q75">
        <f t="shared" si="16"/>
        <v>408</v>
      </c>
      <c r="R75">
        <f t="shared" si="16"/>
        <v>1</v>
      </c>
      <c r="S75">
        <f t="shared" si="16"/>
        <v>3</v>
      </c>
      <c r="T75">
        <f t="shared" si="16"/>
        <v>23</v>
      </c>
      <c r="U75" s="2">
        <f t="shared" si="20"/>
        <v>671</v>
      </c>
      <c r="W75" s="3">
        <f t="shared" si="19"/>
        <v>1.4903129657228018E-2</v>
      </c>
      <c r="X75" s="3">
        <f t="shared" si="19"/>
        <v>3.2786885245901641E-2</v>
      </c>
      <c r="Y75" s="3">
        <f t="shared" si="17"/>
        <v>0.30402384500745155</v>
      </c>
      <c r="Z75" s="3">
        <f t="shared" si="17"/>
        <v>0.60804769001490311</v>
      </c>
      <c r="AA75" s="3">
        <f t="shared" si="17"/>
        <v>1.4903129657228018E-3</v>
      </c>
      <c r="AB75" s="3">
        <f t="shared" si="17"/>
        <v>4.4709388971684054E-3</v>
      </c>
      <c r="AC75" s="3">
        <f t="shared" si="17"/>
        <v>3.4277198211624442E-2</v>
      </c>
      <c r="AE75" s="3">
        <f t="shared" si="21"/>
        <v>2.5632693033207948E-2</v>
      </c>
      <c r="AF75" s="3">
        <f t="shared" si="21"/>
        <v>2.1562673114064973E-3</v>
      </c>
      <c r="AG75" s="3">
        <f t="shared" si="21"/>
        <v>1.7802202107056997E-4</v>
      </c>
      <c r="AH75" s="3">
        <f t="shared" si="21"/>
        <v>6.6728109817891929E-2</v>
      </c>
      <c r="AI75" s="3">
        <f t="shared" si="15"/>
        <v>4.6593544231832625E-6</v>
      </c>
      <c r="AJ75" s="3">
        <f t="shared" si="15"/>
        <v>3.0562757630006281E-5</v>
      </c>
      <c r="AK75" s="3">
        <f t="shared" si="15"/>
        <v>3.2988555041357061E-3</v>
      </c>
      <c r="AL75" s="3">
        <f t="shared" si="22"/>
        <v>9.802916979976585E-2</v>
      </c>
      <c r="AM75" s="3">
        <f t="shared" si="23"/>
        <v>0.31309610313730485</v>
      </c>
      <c r="AO75" s="4">
        <f t="shared" si="24"/>
        <v>68.690389686269512</v>
      </c>
    </row>
    <row r="76" spans="1:41" x14ac:dyDescent="0.25">
      <c r="A76" t="s">
        <v>2741</v>
      </c>
      <c r="B76">
        <v>332</v>
      </c>
      <c r="C76">
        <v>17</v>
      </c>
      <c r="D76">
        <v>19.5</v>
      </c>
      <c r="E76" s="1">
        <v>0.75</v>
      </c>
      <c r="F76" t="s">
        <v>2742</v>
      </c>
      <c r="G76" t="s">
        <v>2743</v>
      </c>
      <c r="H76" t="s">
        <v>2744</v>
      </c>
      <c r="I76" t="s">
        <v>2745</v>
      </c>
      <c r="J76" t="s">
        <v>32</v>
      </c>
      <c r="K76" t="s">
        <v>32</v>
      </c>
      <c r="L76" t="s">
        <v>2746</v>
      </c>
      <c r="N76">
        <f t="shared" si="18"/>
        <v>53</v>
      </c>
      <c r="O76">
        <f t="shared" si="18"/>
        <v>42</v>
      </c>
      <c r="P76">
        <f t="shared" si="16"/>
        <v>128</v>
      </c>
      <c r="Q76">
        <f t="shared" si="16"/>
        <v>86</v>
      </c>
      <c r="R76">
        <f t="shared" si="16"/>
        <v>1</v>
      </c>
      <c r="S76">
        <f t="shared" si="16"/>
        <v>1</v>
      </c>
      <c r="T76">
        <f t="shared" si="16"/>
        <v>21</v>
      </c>
      <c r="U76" s="2">
        <f t="shared" si="20"/>
        <v>332</v>
      </c>
      <c r="W76" s="3">
        <f t="shared" si="19"/>
        <v>0.15963855421686746</v>
      </c>
      <c r="X76" s="3">
        <f t="shared" si="19"/>
        <v>0.12650602409638553</v>
      </c>
      <c r="Y76" s="3">
        <f t="shared" si="17"/>
        <v>0.38554216867469882</v>
      </c>
      <c r="Z76" s="3">
        <f t="shared" si="17"/>
        <v>0.25903614457831325</v>
      </c>
      <c r="AA76" s="3">
        <f t="shared" si="17"/>
        <v>3.0120481927710845E-3</v>
      </c>
      <c r="AB76" s="3">
        <f t="shared" si="17"/>
        <v>3.0120481927710845E-3</v>
      </c>
      <c r="AC76" s="3">
        <f t="shared" si="17"/>
        <v>6.3253012048192767E-2</v>
      </c>
      <c r="AE76" s="3">
        <f t="shared" si="21"/>
        <v>2.361357323278278E-4</v>
      </c>
      <c r="AF76" s="3">
        <f t="shared" si="21"/>
        <v>2.2357306390112788E-3</v>
      </c>
      <c r="AG76" s="3">
        <f t="shared" si="21"/>
        <v>8.9985738392951379E-3</v>
      </c>
      <c r="AH76" s="3">
        <f t="shared" si="21"/>
        <v>8.2253470276805098E-3</v>
      </c>
      <c r="AI76" s="3">
        <f t="shared" si="15"/>
        <v>4.0553786998269911E-7</v>
      </c>
      <c r="AJ76" s="3">
        <f t="shared" si="15"/>
        <v>4.8821663989092657E-5</v>
      </c>
      <c r="AK76" s="3">
        <f t="shared" si="15"/>
        <v>8.0996307380986211E-4</v>
      </c>
      <c r="AL76" s="3">
        <f t="shared" si="22"/>
        <v>2.0554977513983694E-2</v>
      </c>
      <c r="AM76" s="3">
        <f t="shared" si="23"/>
        <v>0.14337007189083673</v>
      </c>
      <c r="AO76" s="4">
        <f t="shared" si="24"/>
        <v>85.662992810916322</v>
      </c>
    </row>
    <row r="77" spans="1:41" x14ac:dyDescent="0.25">
      <c r="A77" t="s">
        <v>2747</v>
      </c>
      <c r="B77">
        <v>514</v>
      </c>
      <c r="C77">
        <v>22</v>
      </c>
      <c r="D77">
        <v>23.3</v>
      </c>
      <c r="E77" s="1">
        <v>0.59</v>
      </c>
      <c r="F77" t="s">
        <v>2748</v>
      </c>
      <c r="G77" t="s">
        <v>165</v>
      </c>
      <c r="H77" t="s">
        <v>2623</v>
      </c>
      <c r="I77" t="s">
        <v>2749</v>
      </c>
      <c r="J77" t="s">
        <v>22</v>
      </c>
      <c r="K77" t="s">
        <v>165</v>
      </c>
      <c r="L77" t="s">
        <v>2363</v>
      </c>
      <c r="N77">
        <f t="shared" si="18"/>
        <v>32</v>
      </c>
      <c r="O77">
        <f t="shared" si="18"/>
        <v>4</v>
      </c>
      <c r="P77">
        <f t="shared" si="16"/>
        <v>21</v>
      </c>
      <c r="Q77">
        <f t="shared" si="16"/>
        <v>424</v>
      </c>
      <c r="R77">
        <f t="shared" si="16"/>
        <v>0</v>
      </c>
      <c r="S77">
        <f t="shared" si="16"/>
        <v>4</v>
      </c>
      <c r="T77">
        <f t="shared" si="16"/>
        <v>29</v>
      </c>
      <c r="U77" s="2">
        <f t="shared" si="20"/>
        <v>514</v>
      </c>
      <c r="W77" s="3">
        <f t="shared" si="19"/>
        <v>6.2256809338521402E-2</v>
      </c>
      <c r="X77" s="3">
        <f t="shared" si="19"/>
        <v>7.7821011673151752E-3</v>
      </c>
      <c r="Y77" s="3">
        <f t="shared" si="17"/>
        <v>4.085603112840467E-2</v>
      </c>
      <c r="Z77" s="3">
        <f t="shared" si="17"/>
        <v>0.82490272373540852</v>
      </c>
      <c r="AA77" s="3">
        <f t="shared" si="17"/>
        <v>0</v>
      </c>
      <c r="AB77" s="3">
        <f t="shared" si="17"/>
        <v>7.7821011673151752E-3</v>
      </c>
      <c r="AC77" s="3">
        <f t="shared" si="17"/>
        <v>5.642023346303502E-2</v>
      </c>
      <c r="AE77" s="3">
        <f t="shared" si="21"/>
        <v>1.2712213755379179E-2</v>
      </c>
      <c r="AF77" s="3">
        <f t="shared" si="21"/>
        <v>5.1037321143410962E-3</v>
      </c>
      <c r="AG77" s="3">
        <f t="shared" si="21"/>
        <v>6.2412692794473548E-2</v>
      </c>
      <c r="AH77" s="3">
        <f t="shared" si="21"/>
        <v>0.22578926609244171</v>
      </c>
      <c r="AI77" s="3">
        <f t="shared" si="15"/>
        <v>1.3314228531474914E-5</v>
      </c>
      <c r="AJ77" s="3">
        <f t="shared" si="15"/>
        <v>4.9159631023775042E-6</v>
      </c>
      <c r="AK77" s="3">
        <f t="shared" si="15"/>
        <v>1.2455696470672227E-3</v>
      </c>
      <c r="AL77" s="3">
        <f t="shared" si="22"/>
        <v>0.3072817045953366</v>
      </c>
      <c r="AM77" s="3">
        <f t="shared" si="23"/>
        <v>0.55432996003764456</v>
      </c>
      <c r="AO77" s="4">
        <f t="shared" si="24"/>
        <v>44.567003996235542</v>
      </c>
    </row>
    <row r="78" spans="1:41" x14ac:dyDescent="0.25">
      <c r="A78" t="s">
        <v>2750</v>
      </c>
      <c r="B78">
        <v>420</v>
      </c>
      <c r="C78">
        <v>18</v>
      </c>
      <c r="D78">
        <v>23.3</v>
      </c>
      <c r="E78" s="1">
        <v>0.86</v>
      </c>
      <c r="F78" t="s">
        <v>176</v>
      </c>
      <c r="G78" t="s">
        <v>2751</v>
      </c>
      <c r="H78" t="s">
        <v>2752</v>
      </c>
      <c r="I78" t="s">
        <v>2753</v>
      </c>
      <c r="J78" t="s">
        <v>176</v>
      </c>
      <c r="K78" t="s">
        <v>2754</v>
      </c>
      <c r="L78" t="s">
        <v>2755</v>
      </c>
      <c r="N78">
        <f t="shared" si="18"/>
        <v>2</v>
      </c>
      <c r="O78">
        <f t="shared" si="18"/>
        <v>60</v>
      </c>
      <c r="P78">
        <f t="shared" si="16"/>
        <v>54</v>
      </c>
      <c r="Q78">
        <f t="shared" si="16"/>
        <v>246</v>
      </c>
      <c r="R78">
        <f t="shared" si="16"/>
        <v>2</v>
      </c>
      <c r="S78">
        <f t="shared" si="16"/>
        <v>30</v>
      </c>
      <c r="T78">
        <f t="shared" si="16"/>
        <v>26</v>
      </c>
      <c r="U78" s="2">
        <f t="shared" si="20"/>
        <v>420</v>
      </c>
      <c r="W78" s="3">
        <f t="shared" si="19"/>
        <v>4.7619047619047623E-3</v>
      </c>
      <c r="X78" s="3">
        <f t="shared" si="19"/>
        <v>0.14285714285714285</v>
      </c>
      <c r="Y78" s="3">
        <f t="shared" si="17"/>
        <v>0.12857142857142856</v>
      </c>
      <c r="Z78" s="3">
        <f t="shared" si="17"/>
        <v>0.58571428571428574</v>
      </c>
      <c r="AA78" s="3">
        <f t="shared" si="17"/>
        <v>4.7619047619047623E-3</v>
      </c>
      <c r="AB78" s="3">
        <f t="shared" si="17"/>
        <v>7.1428571428571425E-2</v>
      </c>
      <c r="AC78" s="3">
        <f t="shared" si="17"/>
        <v>6.1904761904761907E-2</v>
      </c>
      <c r="AE78" s="3">
        <f t="shared" si="21"/>
        <v>2.8982800952197438E-2</v>
      </c>
      <c r="AF78" s="3">
        <f t="shared" si="21"/>
        <v>4.0493664096471725E-3</v>
      </c>
      <c r="AG78" s="3">
        <f t="shared" si="21"/>
        <v>2.6279628471794759E-2</v>
      </c>
      <c r="AH78" s="3">
        <f t="shared" si="21"/>
        <v>5.5688656957864763E-2</v>
      </c>
      <c r="AI78" s="3">
        <f t="shared" si="15"/>
        <v>1.2388536244190213E-6</v>
      </c>
      <c r="AJ78" s="3">
        <f t="shared" si="15"/>
        <v>3.7735555977365495E-3</v>
      </c>
      <c r="AK78" s="3">
        <f t="shared" si="15"/>
        <v>8.8852284650657663E-4</v>
      </c>
      <c r="AL78" s="3">
        <f t="shared" si="22"/>
        <v>0.11966377008937168</v>
      </c>
      <c r="AM78" s="3">
        <f t="shared" si="23"/>
        <v>0.34592451501645799</v>
      </c>
      <c r="AO78" s="4">
        <f t="shared" si="24"/>
        <v>65.407548498354203</v>
      </c>
    </row>
    <row r="79" spans="1:41" x14ac:dyDescent="0.25">
      <c r="A79" t="s">
        <v>2756</v>
      </c>
      <c r="B79">
        <v>273</v>
      </c>
      <c r="C79">
        <v>16</v>
      </c>
      <c r="D79">
        <v>17</v>
      </c>
      <c r="E79" s="1">
        <v>0.53</v>
      </c>
      <c r="F79" t="s">
        <v>2757</v>
      </c>
      <c r="G79" t="s">
        <v>2758</v>
      </c>
      <c r="H79" t="s">
        <v>2759</v>
      </c>
      <c r="I79" t="s">
        <v>2760</v>
      </c>
      <c r="J79" t="s">
        <v>22</v>
      </c>
      <c r="K79" t="s">
        <v>689</v>
      </c>
      <c r="L79" t="s">
        <v>2761</v>
      </c>
      <c r="N79">
        <f t="shared" si="18"/>
        <v>69</v>
      </c>
      <c r="O79">
        <f t="shared" si="18"/>
        <v>24</v>
      </c>
      <c r="P79">
        <f t="shared" si="16"/>
        <v>124</v>
      </c>
      <c r="Q79">
        <f t="shared" si="16"/>
        <v>17</v>
      </c>
      <c r="R79">
        <f t="shared" si="16"/>
        <v>0</v>
      </c>
      <c r="S79">
        <f t="shared" si="16"/>
        <v>10</v>
      </c>
      <c r="T79">
        <f t="shared" si="16"/>
        <v>29</v>
      </c>
      <c r="U79" s="2">
        <f t="shared" si="20"/>
        <v>273</v>
      </c>
      <c r="W79" s="3">
        <f t="shared" si="19"/>
        <v>0.25274725274725274</v>
      </c>
      <c r="X79" s="3">
        <f t="shared" si="19"/>
        <v>8.7912087912087919E-2</v>
      </c>
      <c r="Y79" s="3">
        <f t="shared" si="17"/>
        <v>0.45421245421245421</v>
      </c>
      <c r="Z79" s="3">
        <f t="shared" si="17"/>
        <v>6.2271062271062272E-2</v>
      </c>
      <c r="AA79" s="3">
        <f t="shared" si="17"/>
        <v>0</v>
      </c>
      <c r="AB79" s="3">
        <f t="shared" si="17"/>
        <v>3.6630036630036632E-2</v>
      </c>
      <c r="AC79" s="3">
        <f t="shared" si="17"/>
        <v>0.10622710622710622</v>
      </c>
      <c r="AE79" s="3">
        <f t="shared" si="21"/>
        <v>6.0438170027349598E-3</v>
      </c>
      <c r="AF79" s="3">
        <f t="shared" si="21"/>
        <v>7.5508752107398858E-5</v>
      </c>
      <c r="AG79" s="3">
        <f t="shared" si="21"/>
        <v>2.6742420182542082E-2</v>
      </c>
      <c r="AH79" s="3">
        <f t="shared" si="21"/>
        <v>8.2632550916982628E-2</v>
      </c>
      <c r="AI79" s="3">
        <f t="shared" si="15"/>
        <v>1.3314228531474914E-5</v>
      </c>
      <c r="AJ79" s="3">
        <f t="shared" si="15"/>
        <v>7.0919622427683261E-4</v>
      </c>
      <c r="AK79" s="3">
        <f t="shared" si="15"/>
        <v>2.1066327807368429E-4</v>
      </c>
      <c r="AL79" s="3">
        <f t="shared" si="22"/>
        <v>0.11642747058524906</v>
      </c>
      <c r="AM79" s="3">
        <f t="shared" si="23"/>
        <v>0.34121469866529647</v>
      </c>
      <c r="AO79" s="4">
        <f t="shared" si="24"/>
        <v>65.878530133470349</v>
      </c>
    </row>
    <row r="80" spans="1:41" x14ac:dyDescent="0.25">
      <c r="A80" t="s">
        <v>2762</v>
      </c>
      <c r="B80">
        <v>594</v>
      </c>
      <c r="C80">
        <v>26</v>
      </c>
      <c r="D80">
        <v>22.8</v>
      </c>
      <c r="E80" s="1">
        <v>0.34</v>
      </c>
      <c r="F80" t="s">
        <v>2763</v>
      </c>
      <c r="G80" t="s">
        <v>70</v>
      </c>
      <c r="H80" t="s">
        <v>2764</v>
      </c>
      <c r="I80" t="s">
        <v>2765</v>
      </c>
      <c r="J80" t="s">
        <v>22</v>
      </c>
      <c r="K80" t="s">
        <v>45</v>
      </c>
      <c r="L80" t="s">
        <v>2766</v>
      </c>
      <c r="N80">
        <f t="shared" si="18"/>
        <v>102</v>
      </c>
      <c r="O80">
        <f t="shared" si="18"/>
        <v>2</v>
      </c>
      <c r="P80">
        <f t="shared" si="16"/>
        <v>46</v>
      </c>
      <c r="Q80">
        <f t="shared" si="16"/>
        <v>388</v>
      </c>
      <c r="R80">
        <f t="shared" si="16"/>
        <v>0</v>
      </c>
      <c r="S80">
        <f t="shared" si="16"/>
        <v>3</v>
      </c>
      <c r="T80">
        <f t="shared" si="16"/>
        <v>53</v>
      </c>
      <c r="U80" s="2">
        <f t="shared" si="20"/>
        <v>594</v>
      </c>
      <c r="W80" s="3">
        <f t="shared" si="19"/>
        <v>0.17171717171717171</v>
      </c>
      <c r="X80" s="3">
        <f t="shared" si="19"/>
        <v>3.3670033670033669E-3</v>
      </c>
      <c r="Y80" s="3">
        <f t="shared" si="17"/>
        <v>7.7441077441077436E-2</v>
      </c>
      <c r="Z80" s="3">
        <f t="shared" si="17"/>
        <v>0.65319865319865322</v>
      </c>
      <c r="AA80" s="3">
        <f t="shared" si="17"/>
        <v>0</v>
      </c>
      <c r="AB80" s="3">
        <f t="shared" si="17"/>
        <v>5.0505050505050509E-3</v>
      </c>
      <c r="AC80" s="3">
        <f t="shared" si="17"/>
        <v>8.9225589225589222E-2</v>
      </c>
      <c r="AE80" s="3">
        <f t="shared" si="21"/>
        <v>1.0811542893850086E-5</v>
      </c>
      <c r="AF80" s="3">
        <f t="shared" si="21"/>
        <v>5.7540579928985376E-3</v>
      </c>
      <c r="AG80" s="3">
        <f t="shared" si="21"/>
        <v>4.5471416269527665E-2</v>
      </c>
      <c r="AH80" s="3">
        <f t="shared" si="21"/>
        <v>9.2093318447928563E-2</v>
      </c>
      <c r="AI80" s="3">
        <f t="shared" si="15"/>
        <v>1.3314228531474914E-5</v>
      </c>
      <c r="AJ80" s="3">
        <f t="shared" si="15"/>
        <v>2.4490554575338547E-5</v>
      </c>
      <c r="AK80" s="3">
        <f t="shared" si="15"/>
        <v>6.1865271242287875E-6</v>
      </c>
      <c r="AL80" s="3">
        <f t="shared" si="22"/>
        <v>0.14337359556347967</v>
      </c>
      <c r="AM80" s="3">
        <f t="shared" si="23"/>
        <v>0.37864705936198645</v>
      </c>
      <c r="AO80" s="4">
        <f t="shared" si="24"/>
        <v>62.135294063801354</v>
      </c>
    </row>
    <row r="81" spans="1:41" x14ac:dyDescent="0.25">
      <c r="A81" t="s">
        <v>2767</v>
      </c>
      <c r="B81">
        <v>270</v>
      </c>
      <c r="C81">
        <v>10</v>
      </c>
      <c r="D81">
        <v>27</v>
      </c>
      <c r="E81" s="1">
        <v>0.42</v>
      </c>
      <c r="F81" t="s">
        <v>2768</v>
      </c>
      <c r="G81" t="s">
        <v>2769</v>
      </c>
      <c r="H81" t="s">
        <v>2770</v>
      </c>
      <c r="I81" t="s">
        <v>2771</v>
      </c>
      <c r="J81" t="s">
        <v>22</v>
      </c>
      <c r="K81" t="s">
        <v>29</v>
      </c>
      <c r="L81" t="s">
        <v>2772</v>
      </c>
      <c r="N81">
        <f t="shared" si="18"/>
        <v>90</v>
      </c>
      <c r="O81">
        <f t="shared" si="18"/>
        <v>8</v>
      </c>
      <c r="P81">
        <f t="shared" si="16"/>
        <v>32</v>
      </c>
      <c r="Q81">
        <f t="shared" si="16"/>
        <v>104</v>
      </c>
      <c r="R81">
        <f t="shared" si="16"/>
        <v>0</v>
      </c>
      <c r="S81">
        <f t="shared" si="16"/>
        <v>1</v>
      </c>
      <c r="T81">
        <f t="shared" si="16"/>
        <v>35</v>
      </c>
      <c r="U81" s="2">
        <f t="shared" si="20"/>
        <v>270</v>
      </c>
      <c r="W81" s="3">
        <f t="shared" si="19"/>
        <v>0.33333333333333331</v>
      </c>
      <c r="X81" s="3">
        <f t="shared" si="19"/>
        <v>2.9629629629629631E-2</v>
      </c>
      <c r="Y81" s="3">
        <f t="shared" si="17"/>
        <v>0.11851851851851852</v>
      </c>
      <c r="Z81" s="3">
        <f t="shared" si="17"/>
        <v>0.38518518518518519</v>
      </c>
      <c r="AA81" s="3">
        <f t="shared" si="17"/>
        <v>0</v>
      </c>
      <c r="AB81" s="3">
        <f t="shared" si="17"/>
        <v>3.7037037037037038E-3</v>
      </c>
      <c r="AC81" s="3">
        <f t="shared" si="17"/>
        <v>0.12962962962962962</v>
      </c>
      <c r="AE81" s="3">
        <f t="shared" si="21"/>
        <v>2.5067777922425576E-2</v>
      </c>
      <c r="AF81" s="3">
        <f t="shared" si="21"/>
        <v>2.4594538529594256E-3</v>
      </c>
      <c r="AG81" s="3">
        <f t="shared" si="21"/>
        <v>2.9640042504427463E-2</v>
      </c>
      <c r="AH81" s="3">
        <f t="shared" si="21"/>
        <v>1.2570812526125313E-3</v>
      </c>
      <c r="AI81" s="3">
        <f t="shared" si="15"/>
        <v>1.3314228531474914E-5</v>
      </c>
      <c r="AJ81" s="3">
        <f t="shared" si="15"/>
        <v>3.963451125615235E-5</v>
      </c>
      <c r="AK81" s="3">
        <f t="shared" si="15"/>
        <v>1.4376812481205188E-3</v>
      </c>
      <c r="AL81" s="3">
        <f t="shared" si="22"/>
        <v>5.9914985520333142E-2</v>
      </c>
      <c r="AM81" s="3">
        <f t="shared" si="23"/>
        <v>0.24477537768397609</v>
      </c>
      <c r="AO81" s="4">
        <f t="shared" si="24"/>
        <v>75.52246223160239</v>
      </c>
    </row>
    <row r="82" spans="1:41" x14ac:dyDescent="0.25">
      <c r="A82" t="s">
        <v>2773</v>
      </c>
      <c r="B82">
        <v>587</v>
      </c>
      <c r="C82">
        <v>22</v>
      </c>
      <c r="D82">
        <v>26.6</v>
      </c>
      <c r="E82" s="1">
        <v>0.39</v>
      </c>
      <c r="F82" t="s">
        <v>2774</v>
      </c>
      <c r="G82" t="s">
        <v>2775</v>
      </c>
      <c r="H82" t="s">
        <v>2776</v>
      </c>
      <c r="I82" t="s">
        <v>2777</v>
      </c>
      <c r="J82" t="s">
        <v>164</v>
      </c>
      <c r="K82" t="s">
        <v>70</v>
      </c>
      <c r="L82" t="s">
        <v>2778</v>
      </c>
      <c r="N82">
        <f t="shared" si="18"/>
        <v>30</v>
      </c>
      <c r="O82">
        <f t="shared" si="18"/>
        <v>39</v>
      </c>
      <c r="P82">
        <f t="shared" si="16"/>
        <v>27</v>
      </c>
      <c r="Q82">
        <f t="shared" si="16"/>
        <v>400</v>
      </c>
      <c r="R82">
        <f t="shared" si="16"/>
        <v>5</v>
      </c>
      <c r="S82">
        <f t="shared" si="16"/>
        <v>2</v>
      </c>
      <c r="T82">
        <f t="shared" si="16"/>
        <v>84</v>
      </c>
      <c r="U82" s="2">
        <f t="shared" si="20"/>
        <v>587</v>
      </c>
      <c r="W82" s="3">
        <f t="shared" si="19"/>
        <v>5.1107325383304938E-2</v>
      </c>
      <c r="X82" s="3">
        <f t="shared" si="19"/>
        <v>6.6439522998296419E-2</v>
      </c>
      <c r="Y82" s="3">
        <f t="shared" si="17"/>
        <v>4.5996592844974447E-2</v>
      </c>
      <c r="Z82" s="3">
        <f t="shared" si="17"/>
        <v>0.68143100511073251</v>
      </c>
      <c r="AA82" s="3">
        <f t="shared" si="17"/>
        <v>8.5178875638841564E-3</v>
      </c>
      <c r="AB82" s="3">
        <f t="shared" si="17"/>
        <v>3.4071550255536627E-3</v>
      </c>
      <c r="AC82" s="3">
        <f t="shared" si="17"/>
        <v>0.14310051107325383</v>
      </c>
      <c r="AE82" s="3">
        <f t="shared" si="21"/>
        <v>1.5350698893280522E-2</v>
      </c>
      <c r="AF82" s="3">
        <f t="shared" si="21"/>
        <v>1.6340477460755873E-4</v>
      </c>
      <c r="AG82" s="3">
        <f t="shared" si="21"/>
        <v>5.9870633170648904E-2</v>
      </c>
      <c r="AH82" s="3">
        <f t="shared" si="21"/>
        <v>0.1100256606008051</v>
      </c>
      <c r="AI82" s="3">
        <f t="shared" si="15"/>
        <v>2.3707363723107421E-5</v>
      </c>
      <c r="AJ82" s="3">
        <f t="shared" si="15"/>
        <v>4.3456352883014705E-5</v>
      </c>
      <c r="AK82" s="3">
        <f t="shared" si="15"/>
        <v>2.6406904510393736E-3</v>
      </c>
      <c r="AL82" s="3">
        <f t="shared" si="22"/>
        <v>0.18811825160698759</v>
      </c>
      <c r="AM82" s="3">
        <f t="shared" si="23"/>
        <v>0.43372600983453552</v>
      </c>
      <c r="AO82" s="4">
        <f t="shared" si="24"/>
        <v>56.627399016546448</v>
      </c>
    </row>
    <row r="83" spans="1:41" x14ac:dyDescent="0.25">
      <c r="U83" s="2"/>
      <c r="W83" s="3"/>
      <c r="X83" s="3"/>
      <c r="Y83" s="3"/>
      <c r="Z83" s="3"/>
      <c r="AA83" s="3"/>
      <c r="AB83" s="3"/>
      <c r="AC83" s="3"/>
      <c r="AE83" s="3"/>
      <c r="AF83" s="3"/>
      <c r="AG83" s="3"/>
      <c r="AH83" s="3"/>
      <c r="AI83" s="3"/>
      <c r="AJ83" s="3"/>
      <c r="AK83" s="3"/>
      <c r="AL83" s="3"/>
      <c r="AM83" s="3"/>
      <c r="AO83" s="4"/>
    </row>
    <row r="84" spans="1:41" x14ac:dyDescent="0.25">
      <c r="U84" s="2"/>
      <c r="W84" s="3"/>
      <c r="X84" s="3"/>
      <c r="Y84" s="3"/>
      <c r="Z84" s="3"/>
      <c r="AA84" s="3"/>
      <c r="AB84" s="3"/>
      <c r="AC84" s="3"/>
      <c r="AE84" s="3"/>
      <c r="AF84" s="3"/>
      <c r="AG84" s="3"/>
      <c r="AH84" s="3"/>
      <c r="AI84" s="3"/>
      <c r="AJ84" s="3"/>
      <c r="AK84" s="3"/>
      <c r="AL84" s="3"/>
      <c r="AM84" s="3"/>
      <c r="AO84" s="4"/>
    </row>
    <row r="85" spans="1:41" x14ac:dyDescent="0.25">
      <c r="U85" s="2"/>
      <c r="W85" s="3"/>
      <c r="X85" s="3"/>
      <c r="Y85" s="3"/>
      <c r="Z85" s="3"/>
      <c r="AA85" s="3"/>
      <c r="AB85" s="3"/>
      <c r="AC85" s="3"/>
      <c r="AE85" s="3"/>
      <c r="AF85" s="3"/>
      <c r="AG85" s="3"/>
      <c r="AH85" s="3"/>
      <c r="AI85" s="3"/>
      <c r="AJ85" s="3"/>
      <c r="AK85" s="3"/>
      <c r="AL85" s="3"/>
      <c r="AM85" s="3"/>
      <c r="AO85" s="4"/>
    </row>
    <row r="86" spans="1:41" x14ac:dyDescent="0.25">
      <c r="U86" s="2"/>
      <c r="W86" s="3"/>
      <c r="X86" s="3"/>
      <c r="Y86" s="3"/>
      <c r="Z86" s="3"/>
      <c r="AA86" s="3"/>
      <c r="AB86" s="3"/>
      <c r="AC86" s="3"/>
      <c r="AE86" s="3"/>
      <c r="AF86" s="3"/>
      <c r="AG86" s="3"/>
      <c r="AH86" s="3"/>
      <c r="AI86" s="3"/>
      <c r="AJ86" s="3"/>
      <c r="AK86" s="3"/>
      <c r="AL86" s="3"/>
      <c r="AM86" s="3"/>
      <c r="AO86" s="4"/>
    </row>
    <row r="87" spans="1:41" x14ac:dyDescent="0.25">
      <c r="U87" s="2"/>
      <c r="W87" s="3"/>
      <c r="X87" s="3"/>
      <c r="Y87" s="3"/>
      <c r="Z87" s="3"/>
      <c r="AA87" s="3"/>
      <c r="AB87" s="3"/>
      <c r="AC87" s="3"/>
      <c r="AE87" s="3"/>
      <c r="AF87" s="3"/>
      <c r="AG87" s="3"/>
      <c r="AH87" s="3"/>
      <c r="AI87" s="3"/>
      <c r="AJ87" s="3"/>
      <c r="AK87" s="3"/>
      <c r="AL87" s="3"/>
      <c r="AM87" s="3"/>
      <c r="AO87" s="4"/>
    </row>
    <row r="88" spans="1:41" x14ac:dyDescent="0.25">
      <c r="U88" s="2"/>
      <c r="W88" s="3"/>
      <c r="X88" s="3"/>
      <c r="Y88" s="3"/>
      <c r="Z88" s="3"/>
      <c r="AA88" s="3"/>
      <c r="AB88" s="3"/>
      <c r="AC88" s="3"/>
      <c r="AE88" s="3"/>
      <c r="AF88" s="3"/>
      <c r="AG88" s="3"/>
      <c r="AH88" s="3"/>
      <c r="AI88" s="3"/>
      <c r="AJ88" s="3"/>
      <c r="AK88" s="3"/>
      <c r="AL88" s="3"/>
      <c r="AM88" s="3"/>
      <c r="AO88" s="4"/>
    </row>
    <row r="89" spans="1:41" x14ac:dyDescent="0.25">
      <c r="U89" s="2"/>
      <c r="W89" s="3"/>
      <c r="X89" s="3"/>
      <c r="Y89" s="3"/>
      <c r="Z89" s="3"/>
      <c r="AA89" s="3"/>
      <c r="AB89" s="3"/>
      <c r="AC89" s="3"/>
      <c r="AE89" s="3"/>
      <c r="AF89" s="3"/>
      <c r="AG89" s="3"/>
      <c r="AH89" s="3"/>
      <c r="AI89" s="3"/>
      <c r="AJ89" s="3"/>
      <c r="AK89" s="3"/>
      <c r="AL89" s="3"/>
      <c r="AM89" s="3"/>
      <c r="AO89" s="4"/>
    </row>
    <row r="90" spans="1:41" x14ac:dyDescent="0.25">
      <c r="U90" s="2"/>
      <c r="W90" s="3"/>
      <c r="X90" s="3"/>
      <c r="Y90" s="3"/>
      <c r="Z90" s="3"/>
      <c r="AA90" s="3"/>
      <c r="AB90" s="3"/>
      <c r="AC90" s="3"/>
      <c r="AE90" s="3"/>
      <c r="AF90" s="3"/>
      <c r="AG90" s="3"/>
      <c r="AH90" s="3"/>
      <c r="AI90" s="3"/>
      <c r="AJ90" s="3"/>
      <c r="AK90" s="3"/>
      <c r="AL90" s="3"/>
      <c r="AM90" s="3"/>
      <c r="AO90" s="4"/>
    </row>
    <row r="91" spans="1:41" x14ac:dyDescent="0.25">
      <c r="U91" s="2"/>
      <c r="W91" s="3"/>
      <c r="X91" s="3"/>
      <c r="Y91" s="3"/>
      <c r="Z91" s="3"/>
      <c r="AA91" s="3"/>
      <c r="AB91" s="3"/>
      <c r="AC91" s="3"/>
      <c r="AE91" s="3"/>
      <c r="AF91" s="3"/>
      <c r="AG91" s="3"/>
      <c r="AH91" s="3"/>
      <c r="AI91" s="3"/>
      <c r="AJ91" s="3"/>
      <c r="AK91" s="3"/>
      <c r="AL91" s="3"/>
      <c r="AM91" s="3"/>
      <c r="AO91" s="4"/>
    </row>
    <row r="92" spans="1:41" x14ac:dyDescent="0.25">
      <c r="U92" s="2"/>
      <c r="W92" s="3"/>
      <c r="X92" s="3"/>
      <c r="Y92" s="3"/>
      <c r="Z92" s="3"/>
      <c r="AA92" s="3"/>
      <c r="AB92" s="3"/>
      <c r="AC92" s="3"/>
      <c r="AE92" s="3"/>
      <c r="AF92" s="3"/>
      <c r="AG92" s="3"/>
      <c r="AH92" s="3"/>
      <c r="AI92" s="3"/>
      <c r="AJ92" s="3"/>
      <c r="AK92" s="3"/>
      <c r="AL92" s="3"/>
      <c r="AM92" s="3"/>
      <c r="AO92" s="4"/>
    </row>
    <row r="93" spans="1:41" x14ac:dyDescent="0.25">
      <c r="U93" s="2"/>
      <c r="W93" s="3"/>
      <c r="X93" s="3"/>
      <c r="Y93" s="3"/>
      <c r="Z93" s="3"/>
      <c r="AA93" s="3"/>
      <c r="AB93" s="3"/>
      <c r="AC93" s="3"/>
      <c r="AE93" s="3"/>
      <c r="AF93" s="3"/>
      <c r="AG93" s="3"/>
      <c r="AH93" s="3"/>
      <c r="AI93" s="3"/>
      <c r="AJ93" s="3"/>
      <c r="AK93" s="3"/>
      <c r="AL93" s="3"/>
      <c r="AM93" s="3"/>
      <c r="AO93" s="4"/>
    </row>
    <row r="94" spans="1:41" x14ac:dyDescent="0.25">
      <c r="U94" s="2"/>
      <c r="W94" s="3"/>
      <c r="X94" s="3"/>
      <c r="Y94" s="3"/>
      <c r="Z94" s="3"/>
      <c r="AA94" s="3"/>
      <c r="AB94" s="3"/>
      <c r="AC94" s="3"/>
      <c r="AE94" s="3"/>
      <c r="AF94" s="3"/>
      <c r="AG94" s="3"/>
      <c r="AH94" s="3"/>
      <c r="AI94" s="3"/>
      <c r="AJ94" s="3"/>
      <c r="AK94" s="3"/>
      <c r="AL94" s="3"/>
      <c r="AM94" s="3"/>
      <c r="AO94" s="4"/>
    </row>
    <row r="95" spans="1:41" x14ac:dyDescent="0.25">
      <c r="U95" s="2"/>
      <c r="W95" s="3"/>
      <c r="X95" s="3"/>
      <c r="Y95" s="3"/>
      <c r="Z95" s="3"/>
      <c r="AA95" s="3"/>
      <c r="AB95" s="3"/>
      <c r="AC95" s="3"/>
      <c r="AE95" s="3"/>
      <c r="AF95" s="3"/>
      <c r="AG95" s="3"/>
      <c r="AH95" s="3"/>
      <c r="AI95" s="3"/>
      <c r="AJ95" s="3"/>
      <c r="AK95" s="3"/>
      <c r="AL95" s="3"/>
      <c r="AM95" s="3"/>
      <c r="AO95" s="4"/>
    </row>
    <row r="96" spans="1:41" x14ac:dyDescent="0.25">
      <c r="U96" s="2"/>
      <c r="W96" s="3"/>
      <c r="X96" s="3"/>
      <c r="Y96" s="3"/>
      <c r="Z96" s="3"/>
      <c r="AA96" s="3"/>
      <c r="AB96" s="3"/>
      <c r="AC96" s="3"/>
      <c r="AE96" s="3"/>
      <c r="AF96" s="3"/>
      <c r="AG96" s="3"/>
      <c r="AH96" s="3"/>
      <c r="AI96" s="3"/>
      <c r="AJ96" s="3"/>
      <c r="AK96" s="3"/>
      <c r="AL96" s="3"/>
      <c r="AM96" s="3"/>
      <c r="AO96" s="4"/>
    </row>
    <row r="97" spans="21:41" x14ac:dyDescent="0.25">
      <c r="U97" s="2"/>
      <c r="W97" s="3"/>
      <c r="X97" s="3"/>
      <c r="Y97" s="3"/>
      <c r="Z97" s="3"/>
      <c r="AA97" s="3"/>
      <c r="AB97" s="3"/>
      <c r="AC97" s="3"/>
      <c r="AE97" s="3"/>
      <c r="AF97" s="3"/>
      <c r="AG97" s="3"/>
      <c r="AH97" s="3"/>
      <c r="AI97" s="3"/>
      <c r="AJ97" s="3"/>
      <c r="AK97" s="3"/>
      <c r="AL97" s="3"/>
      <c r="AM97" s="3"/>
      <c r="AO97" s="4"/>
    </row>
    <row r="98" spans="21:41" x14ac:dyDescent="0.25">
      <c r="U98" s="2"/>
      <c r="W98" s="3"/>
      <c r="X98" s="3"/>
      <c r="Y98" s="3"/>
      <c r="Z98" s="3"/>
      <c r="AA98" s="3"/>
      <c r="AB98" s="3"/>
      <c r="AC98" s="3"/>
      <c r="AE98" s="3"/>
      <c r="AF98" s="3"/>
      <c r="AG98" s="3"/>
      <c r="AH98" s="3"/>
      <c r="AI98" s="3"/>
      <c r="AJ98" s="3"/>
      <c r="AK98" s="3"/>
      <c r="AL98" s="3"/>
      <c r="AM98" s="3"/>
      <c r="AO98" s="4"/>
    </row>
    <row r="99" spans="21:41" x14ac:dyDescent="0.25">
      <c r="U99" s="2"/>
      <c r="W99" s="3"/>
      <c r="X99" s="3"/>
      <c r="Y99" s="3"/>
      <c r="Z99" s="3"/>
      <c r="AA99" s="3"/>
      <c r="AB99" s="3"/>
      <c r="AC99" s="3"/>
      <c r="AE99" s="3"/>
      <c r="AF99" s="3"/>
      <c r="AG99" s="3"/>
      <c r="AH99" s="3"/>
      <c r="AI99" s="3"/>
      <c r="AJ99" s="3"/>
      <c r="AK99" s="3"/>
      <c r="AL99" s="3"/>
      <c r="AM99" s="3"/>
      <c r="AO99" s="4"/>
    </row>
    <row r="100" spans="21:41" x14ac:dyDescent="0.25">
      <c r="U100" s="2"/>
      <c r="W100" s="3"/>
      <c r="X100" s="3"/>
      <c r="Y100" s="3"/>
      <c r="Z100" s="3"/>
      <c r="AA100" s="3"/>
      <c r="AB100" s="3"/>
      <c r="AC100" s="3"/>
      <c r="AE100" s="3"/>
      <c r="AF100" s="3"/>
      <c r="AG100" s="3"/>
      <c r="AH100" s="3"/>
      <c r="AI100" s="3"/>
      <c r="AJ100" s="3"/>
      <c r="AK100" s="3"/>
      <c r="AL100" s="3"/>
      <c r="AM100" s="3"/>
      <c r="AO100" s="4"/>
    </row>
    <row r="101" spans="21:41" x14ac:dyDescent="0.25">
      <c r="U101" s="2"/>
      <c r="W101" s="3"/>
      <c r="X101" s="3"/>
      <c r="Y101" s="3"/>
      <c r="Z101" s="3"/>
      <c r="AA101" s="3"/>
      <c r="AB101" s="3"/>
      <c r="AC101" s="3"/>
      <c r="AE101" s="3"/>
      <c r="AF101" s="3"/>
      <c r="AG101" s="3"/>
      <c r="AH101" s="3"/>
      <c r="AI101" s="3"/>
      <c r="AJ101" s="3"/>
      <c r="AK101" s="3"/>
      <c r="AL101" s="3"/>
      <c r="AM101" s="3"/>
      <c r="AO101" s="4"/>
    </row>
    <row r="102" spans="21:41" x14ac:dyDescent="0.25">
      <c r="U102" s="2"/>
      <c r="W102" s="3"/>
      <c r="X102" s="3"/>
      <c r="Y102" s="3"/>
      <c r="Z102" s="3"/>
      <c r="AA102" s="3"/>
      <c r="AB102" s="3"/>
      <c r="AC102" s="3"/>
      <c r="AE102" s="3"/>
      <c r="AF102" s="3"/>
      <c r="AG102" s="3"/>
      <c r="AH102" s="3"/>
      <c r="AI102" s="3"/>
      <c r="AJ102" s="3"/>
      <c r="AK102" s="3"/>
      <c r="AL102" s="3"/>
      <c r="AM102" s="3"/>
      <c r="AO102" s="4"/>
    </row>
    <row r="103" spans="21:41" x14ac:dyDescent="0.25">
      <c r="U103" s="2"/>
      <c r="W103" s="3"/>
      <c r="X103" s="3"/>
      <c r="Y103" s="3"/>
      <c r="Z103" s="3"/>
      <c r="AA103" s="3"/>
      <c r="AB103" s="3"/>
      <c r="AC103" s="3"/>
      <c r="AE103" s="3"/>
      <c r="AF103" s="3"/>
      <c r="AG103" s="3"/>
      <c r="AH103" s="3"/>
      <c r="AI103" s="3"/>
      <c r="AJ103" s="3"/>
      <c r="AK103" s="3"/>
      <c r="AL103" s="3"/>
      <c r="AM103" s="3"/>
      <c r="AO103" s="4"/>
    </row>
    <row r="104" spans="21:41" x14ac:dyDescent="0.25">
      <c r="U104" s="2"/>
      <c r="W104" s="3"/>
      <c r="X104" s="3"/>
      <c r="Y104" s="3"/>
      <c r="Z104" s="3"/>
      <c r="AA104" s="3"/>
      <c r="AB104" s="3"/>
      <c r="AC104" s="3"/>
      <c r="AE104" s="3"/>
      <c r="AF104" s="3"/>
      <c r="AG104" s="3"/>
      <c r="AH104" s="3"/>
      <c r="AI104" s="3"/>
      <c r="AJ104" s="3"/>
      <c r="AK104" s="3"/>
      <c r="AL104" s="3"/>
      <c r="AM104" s="3"/>
      <c r="AO104" s="4"/>
    </row>
    <row r="105" spans="21:41" x14ac:dyDescent="0.25">
      <c r="U105" s="2"/>
      <c r="W105" s="3"/>
      <c r="X105" s="3"/>
      <c r="Y105" s="3"/>
      <c r="Z105" s="3"/>
      <c r="AA105" s="3"/>
      <c r="AB105" s="3"/>
      <c r="AC105" s="3"/>
      <c r="AE105" s="3"/>
      <c r="AF105" s="3"/>
      <c r="AG105" s="3"/>
      <c r="AH105" s="3"/>
      <c r="AI105" s="3"/>
      <c r="AJ105" s="3"/>
      <c r="AK105" s="3"/>
      <c r="AL105" s="3"/>
      <c r="AM105" s="3"/>
      <c r="AO105" s="4"/>
    </row>
    <row r="106" spans="21:41" x14ac:dyDescent="0.25">
      <c r="U106" s="2"/>
      <c r="W106" s="3"/>
      <c r="X106" s="3"/>
      <c r="Y106" s="3"/>
      <c r="Z106" s="3"/>
      <c r="AA106" s="3"/>
      <c r="AB106" s="3"/>
      <c r="AC106" s="3"/>
      <c r="AE106" s="3"/>
      <c r="AF106" s="3"/>
      <c r="AG106" s="3"/>
      <c r="AH106" s="3"/>
      <c r="AI106" s="3"/>
      <c r="AJ106" s="3"/>
      <c r="AK106" s="3"/>
      <c r="AL106" s="3"/>
      <c r="AM106" s="3"/>
      <c r="AO106" s="4"/>
    </row>
    <row r="107" spans="21:41" x14ac:dyDescent="0.25">
      <c r="U107" s="2"/>
      <c r="W107" s="3"/>
      <c r="X107" s="3"/>
      <c r="Y107" s="3"/>
      <c r="Z107" s="3"/>
      <c r="AA107" s="3"/>
      <c r="AB107" s="3"/>
      <c r="AC107" s="3"/>
      <c r="AE107" s="3"/>
      <c r="AF107" s="3"/>
      <c r="AG107" s="3"/>
      <c r="AH107" s="3"/>
      <c r="AI107" s="3"/>
      <c r="AJ107" s="3"/>
      <c r="AK107" s="3"/>
      <c r="AL107" s="3"/>
      <c r="AM107" s="3"/>
      <c r="AO107" s="4"/>
    </row>
    <row r="108" spans="21:41" x14ac:dyDescent="0.25">
      <c r="U108" s="2"/>
      <c r="W108" s="3"/>
      <c r="X108" s="3"/>
      <c r="Y108" s="3"/>
      <c r="Z108" s="3"/>
      <c r="AA108" s="3"/>
      <c r="AB108" s="3"/>
      <c r="AC108" s="3"/>
      <c r="AE108" s="3"/>
      <c r="AF108" s="3"/>
      <c r="AG108" s="3"/>
      <c r="AH108" s="3"/>
      <c r="AI108" s="3"/>
      <c r="AJ108" s="3"/>
      <c r="AK108" s="3"/>
      <c r="AL108" s="3"/>
      <c r="AM108" s="3"/>
      <c r="AO108" s="4"/>
    </row>
    <row r="109" spans="21:41" x14ac:dyDescent="0.25">
      <c r="U109" s="2"/>
      <c r="W109" s="3"/>
      <c r="X109" s="3"/>
      <c r="Y109" s="3"/>
      <c r="Z109" s="3"/>
      <c r="AA109" s="3"/>
      <c r="AB109" s="3"/>
      <c r="AC109" s="3"/>
      <c r="AE109" s="3"/>
      <c r="AF109" s="3"/>
      <c r="AG109" s="3"/>
      <c r="AH109" s="3"/>
      <c r="AI109" s="3"/>
      <c r="AJ109" s="3"/>
      <c r="AK109" s="3"/>
      <c r="AL109" s="3"/>
      <c r="AM109" s="3"/>
      <c r="AO109" s="4"/>
    </row>
    <row r="110" spans="21:41" x14ac:dyDescent="0.25">
      <c r="U110" s="2"/>
      <c r="W110" s="3"/>
      <c r="X110" s="3"/>
      <c r="Y110" s="3"/>
      <c r="Z110" s="3"/>
      <c r="AA110" s="3"/>
      <c r="AB110" s="3"/>
      <c r="AC110" s="3"/>
      <c r="AE110" s="3"/>
      <c r="AF110" s="3"/>
      <c r="AG110" s="3"/>
      <c r="AH110" s="3"/>
      <c r="AI110" s="3"/>
      <c r="AJ110" s="3"/>
      <c r="AK110" s="3"/>
      <c r="AL110" s="3"/>
      <c r="AM110" s="3"/>
      <c r="AO110" s="4"/>
    </row>
    <row r="111" spans="21:41" x14ac:dyDescent="0.25">
      <c r="U111" s="2"/>
      <c r="W111" s="3"/>
      <c r="X111" s="3"/>
      <c r="Y111" s="3"/>
      <c r="Z111" s="3"/>
      <c r="AA111" s="3"/>
      <c r="AB111" s="3"/>
      <c r="AC111" s="3"/>
      <c r="AE111" s="3"/>
      <c r="AF111" s="3"/>
      <c r="AG111" s="3"/>
      <c r="AH111" s="3"/>
      <c r="AI111" s="3"/>
      <c r="AJ111" s="3"/>
      <c r="AK111" s="3"/>
      <c r="AL111" s="3"/>
      <c r="AM111" s="3"/>
      <c r="AO111" s="4"/>
    </row>
    <row r="112" spans="21:41" x14ac:dyDescent="0.25">
      <c r="U112" s="2"/>
      <c r="W112" s="3"/>
      <c r="X112" s="3"/>
      <c r="Y112" s="3"/>
      <c r="Z112" s="3"/>
      <c r="AA112" s="3"/>
      <c r="AB112" s="3"/>
      <c r="AC112" s="3"/>
      <c r="AE112" s="3"/>
      <c r="AF112" s="3"/>
      <c r="AG112" s="3"/>
      <c r="AH112" s="3"/>
      <c r="AI112" s="3"/>
      <c r="AJ112" s="3"/>
      <c r="AK112" s="3"/>
      <c r="AL112" s="3"/>
      <c r="AM112" s="3"/>
      <c r="AO112" s="4"/>
    </row>
    <row r="113" spans="21:41" x14ac:dyDescent="0.25">
      <c r="U113" s="2"/>
      <c r="W113" s="3"/>
      <c r="X113" s="3"/>
      <c r="Y113" s="3"/>
      <c r="Z113" s="3"/>
      <c r="AA113" s="3"/>
      <c r="AB113" s="3"/>
      <c r="AC113" s="3"/>
      <c r="AE113" s="3"/>
      <c r="AF113" s="3"/>
      <c r="AG113" s="3"/>
      <c r="AH113" s="3"/>
      <c r="AI113" s="3"/>
      <c r="AJ113" s="3"/>
      <c r="AK113" s="3"/>
      <c r="AL113" s="3"/>
      <c r="AM113" s="3"/>
      <c r="AO113" s="4"/>
    </row>
    <row r="114" spans="21:41" x14ac:dyDescent="0.25">
      <c r="U114" s="2"/>
      <c r="W114" s="3"/>
      <c r="X114" s="3"/>
      <c r="Y114" s="3"/>
      <c r="Z114" s="3"/>
      <c r="AA114" s="3"/>
      <c r="AB114" s="3"/>
      <c r="AC114" s="3"/>
      <c r="AE114" s="3"/>
      <c r="AF114" s="3"/>
      <c r="AG114" s="3"/>
      <c r="AH114" s="3"/>
      <c r="AI114" s="3"/>
      <c r="AJ114" s="3"/>
      <c r="AK114" s="3"/>
      <c r="AL114" s="3"/>
      <c r="AM114" s="3"/>
      <c r="AO114" s="4"/>
    </row>
    <row r="115" spans="21:41" x14ac:dyDescent="0.25">
      <c r="U115" s="2"/>
      <c r="W115" s="3"/>
      <c r="X115" s="3"/>
      <c r="Y115" s="3"/>
      <c r="Z115" s="3"/>
      <c r="AA115" s="3"/>
      <c r="AB115" s="3"/>
      <c r="AC115" s="3"/>
      <c r="AE115" s="3"/>
      <c r="AF115" s="3"/>
      <c r="AG115" s="3"/>
      <c r="AH115" s="3"/>
      <c r="AI115" s="3"/>
      <c r="AJ115" s="3"/>
      <c r="AK115" s="3"/>
      <c r="AL115" s="3"/>
      <c r="AM115" s="3"/>
      <c r="AO115" s="4"/>
    </row>
    <row r="116" spans="21:41" x14ac:dyDescent="0.25">
      <c r="U116" s="2"/>
      <c r="W116" s="3"/>
      <c r="X116" s="3"/>
      <c r="Y116" s="3"/>
      <c r="Z116" s="3"/>
      <c r="AA116" s="3"/>
      <c r="AB116" s="3"/>
      <c r="AC116" s="3"/>
      <c r="AE116" s="3"/>
      <c r="AF116" s="3"/>
      <c r="AG116" s="3"/>
      <c r="AH116" s="3"/>
      <c r="AI116" s="3"/>
      <c r="AJ116" s="3"/>
      <c r="AK116" s="3"/>
      <c r="AL116" s="3"/>
      <c r="AM116" s="3"/>
      <c r="AO116" s="4"/>
    </row>
    <row r="117" spans="21:41" x14ac:dyDescent="0.25">
      <c r="U117" s="2"/>
      <c r="W117" s="3"/>
      <c r="X117" s="3"/>
      <c r="Y117" s="3"/>
      <c r="Z117" s="3"/>
      <c r="AA117" s="3"/>
      <c r="AB117" s="3"/>
      <c r="AC117" s="3"/>
      <c r="AE117" s="3"/>
      <c r="AF117" s="3"/>
      <c r="AG117" s="3"/>
      <c r="AH117" s="3"/>
      <c r="AI117" s="3"/>
      <c r="AJ117" s="3"/>
      <c r="AK117" s="3"/>
      <c r="AL117" s="3"/>
      <c r="AM117" s="3"/>
      <c r="AO117" s="4"/>
    </row>
    <row r="118" spans="21:41" x14ac:dyDescent="0.25">
      <c r="U118" s="2"/>
      <c r="W118" s="3"/>
      <c r="X118" s="3"/>
      <c r="Y118" s="3"/>
      <c r="Z118" s="3"/>
      <c r="AA118" s="3"/>
      <c r="AB118" s="3"/>
      <c r="AC118" s="3"/>
      <c r="AE118" s="3"/>
      <c r="AF118" s="3"/>
      <c r="AG118" s="3"/>
      <c r="AH118" s="3"/>
      <c r="AI118" s="3"/>
      <c r="AJ118" s="3"/>
      <c r="AK118" s="3"/>
      <c r="AL118" s="3"/>
      <c r="AM118" s="3"/>
      <c r="AO118" s="4"/>
    </row>
    <row r="119" spans="21:41" x14ac:dyDescent="0.25">
      <c r="U119" s="2"/>
      <c r="W119" s="3"/>
      <c r="X119" s="3"/>
      <c r="Y119" s="3"/>
      <c r="Z119" s="3"/>
      <c r="AA119" s="3"/>
      <c r="AB119" s="3"/>
      <c r="AC119" s="3"/>
      <c r="AE119" s="3"/>
      <c r="AF119" s="3"/>
      <c r="AG119" s="3"/>
      <c r="AH119" s="3"/>
      <c r="AI119" s="3"/>
      <c r="AJ119" s="3"/>
      <c r="AK119" s="3"/>
      <c r="AL119" s="3"/>
      <c r="AM119" s="3"/>
      <c r="AO119" s="4"/>
    </row>
    <row r="120" spans="21:41" x14ac:dyDescent="0.25">
      <c r="U120" s="2"/>
      <c r="W120" s="3"/>
      <c r="X120" s="3"/>
      <c r="Y120" s="3"/>
      <c r="Z120" s="3"/>
      <c r="AA120" s="3"/>
      <c r="AB120" s="3"/>
      <c r="AC120" s="3"/>
      <c r="AE120" s="3"/>
      <c r="AF120" s="3"/>
      <c r="AG120" s="3"/>
      <c r="AH120" s="3"/>
      <c r="AI120" s="3"/>
      <c r="AJ120" s="3"/>
      <c r="AK120" s="3"/>
      <c r="AL120" s="3"/>
      <c r="AM120" s="3"/>
      <c r="AO120" s="4"/>
    </row>
    <row r="121" spans="21:41" x14ac:dyDescent="0.25">
      <c r="U121" s="2"/>
      <c r="W121" s="3"/>
      <c r="X121" s="3"/>
      <c r="Y121" s="3"/>
      <c r="Z121" s="3"/>
      <c r="AA121" s="3"/>
      <c r="AB121" s="3"/>
      <c r="AC121" s="3"/>
      <c r="AE121" s="3"/>
      <c r="AF121" s="3"/>
      <c r="AG121" s="3"/>
      <c r="AH121" s="3"/>
      <c r="AI121" s="3"/>
      <c r="AJ121" s="3"/>
      <c r="AK121" s="3"/>
      <c r="AL121" s="3"/>
      <c r="AM121" s="3"/>
      <c r="AO121" s="4"/>
    </row>
    <row r="122" spans="21:41" x14ac:dyDescent="0.25">
      <c r="U122" s="2"/>
      <c r="W122" s="3"/>
      <c r="X122" s="3"/>
      <c r="Y122" s="3"/>
      <c r="Z122" s="3"/>
      <c r="AA122" s="3"/>
      <c r="AB122" s="3"/>
      <c r="AC122" s="3"/>
      <c r="AE122" s="3"/>
      <c r="AF122" s="3"/>
      <c r="AG122" s="3"/>
      <c r="AH122" s="3"/>
      <c r="AI122" s="3"/>
      <c r="AJ122" s="3"/>
      <c r="AK122" s="3"/>
      <c r="AL122" s="3"/>
      <c r="AM122" s="3"/>
      <c r="AO122" s="4"/>
    </row>
    <row r="123" spans="21:41" x14ac:dyDescent="0.25">
      <c r="U123" s="2"/>
      <c r="W123" s="3"/>
      <c r="X123" s="3"/>
      <c r="Y123" s="3"/>
      <c r="Z123" s="3"/>
      <c r="AA123" s="3"/>
      <c r="AB123" s="3"/>
      <c r="AC123" s="3"/>
      <c r="AE123" s="3"/>
      <c r="AF123" s="3"/>
      <c r="AG123" s="3"/>
      <c r="AH123" s="3"/>
      <c r="AI123" s="3"/>
      <c r="AJ123" s="3"/>
      <c r="AK123" s="3"/>
      <c r="AL123" s="3"/>
      <c r="AM123" s="3"/>
      <c r="AO123" s="4"/>
    </row>
    <row r="124" spans="21:41" x14ac:dyDescent="0.25">
      <c r="U124" s="2"/>
      <c r="W124" s="3"/>
      <c r="X124" s="3"/>
      <c r="Y124" s="3"/>
      <c r="Z124" s="3"/>
      <c r="AA124" s="3"/>
      <c r="AB124" s="3"/>
      <c r="AC124" s="3"/>
      <c r="AE124" s="3"/>
      <c r="AF124" s="3"/>
      <c r="AG124" s="3"/>
      <c r="AH124" s="3"/>
      <c r="AI124" s="3"/>
      <c r="AJ124" s="3"/>
      <c r="AK124" s="3"/>
      <c r="AL124" s="3"/>
      <c r="AM124" s="3"/>
      <c r="AO124" s="4"/>
    </row>
    <row r="125" spans="21:41" x14ac:dyDescent="0.25">
      <c r="U125" s="2"/>
      <c r="W125" s="3"/>
      <c r="X125" s="3"/>
      <c r="Y125" s="3"/>
      <c r="Z125" s="3"/>
      <c r="AA125" s="3"/>
      <c r="AB125" s="3"/>
      <c r="AC125" s="3"/>
      <c r="AE125" s="3"/>
      <c r="AF125" s="3"/>
      <c r="AG125" s="3"/>
      <c r="AH125" s="3"/>
      <c r="AI125" s="3"/>
      <c r="AJ125" s="3"/>
      <c r="AK125" s="3"/>
      <c r="AL125" s="3"/>
      <c r="AM125" s="3"/>
      <c r="AO125" s="4"/>
    </row>
    <row r="126" spans="21:41" x14ac:dyDescent="0.25">
      <c r="U126" s="2"/>
      <c r="W126" s="3"/>
      <c r="X126" s="3"/>
      <c r="Y126" s="3"/>
      <c r="Z126" s="3"/>
      <c r="AA126" s="3"/>
      <c r="AB126" s="3"/>
      <c r="AC126" s="3"/>
      <c r="AE126" s="3"/>
      <c r="AF126" s="3"/>
      <c r="AG126" s="3"/>
      <c r="AH126" s="3"/>
      <c r="AI126" s="3"/>
      <c r="AJ126" s="3"/>
      <c r="AK126" s="3"/>
      <c r="AL126" s="3"/>
      <c r="AM126" s="3"/>
      <c r="AO126" s="4"/>
    </row>
    <row r="127" spans="21:41" x14ac:dyDescent="0.25">
      <c r="U127" s="2"/>
      <c r="W127" s="3"/>
      <c r="X127" s="3"/>
      <c r="Y127" s="3"/>
      <c r="Z127" s="3"/>
      <c r="AA127" s="3"/>
      <c r="AB127" s="3"/>
      <c r="AC127" s="3"/>
      <c r="AE127" s="3"/>
      <c r="AF127" s="3"/>
      <c r="AG127" s="3"/>
      <c r="AH127" s="3"/>
      <c r="AI127" s="3"/>
      <c r="AJ127" s="3"/>
      <c r="AK127" s="3"/>
      <c r="AL127" s="3"/>
      <c r="AM127" s="3"/>
      <c r="AO127" s="4"/>
    </row>
    <row r="128" spans="21:41" x14ac:dyDescent="0.25">
      <c r="U128" s="2"/>
      <c r="W128" s="3"/>
      <c r="X128" s="3"/>
      <c r="Y128" s="3"/>
      <c r="Z128" s="3"/>
      <c r="AA128" s="3"/>
      <c r="AB128" s="3"/>
      <c r="AC128" s="3"/>
      <c r="AE128" s="3"/>
      <c r="AF128" s="3"/>
      <c r="AG128" s="3"/>
      <c r="AH128" s="3"/>
      <c r="AI128" s="3"/>
      <c r="AJ128" s="3"/>
      <c r="AK128" s="3"/>
      <c r="AL128" s="3"/>
      <c r="AM128" s="3"/>
      <c r="AO128" s="4"/>
    </row>
    <row r="129" spans="21:41" x14ac:dyDescent="0.25">
      <c r="U129" s="2"/>
      <c r="W129" s="3"/>
      <c r="X129" s="3"/>
      <c r="Y129" s="3"/>
      <c r="Z129" s="3"/>
      <c r="AA129" s="3"/>
      <c r="AB129" s="3"/>
      <c r="AC129" s="3"/>
      <c r="AE129" s="3"/>
      <c r="AF129" s="3"/>
      <c r="AG129" s="3"/>
      <c r="AH129" s="3"/>
      <c r="AI129" s="3"/>
      <c r="AJ129" s="3"/>
      <c r="AK129" s="3"/>
      <c r="AL129" s="3"/>
      <c r="AM129" s="3"/>
      <c r="AO129" s="4"/>
    </row>
    <row r="130" spans="21:41" x14ac:dyDescent="0.25">
      <c r="U130" s="2"/>
      <c r="W130" s="3"/>
      <c r="X130" s="3"/>
      <c r="Y130" s="3"/>
      <c r="Z130" s="3"/>
      <c r="AA130" s="3"/>
      <c r="AB130" s="3"/>
      <c r="AC130" s="3"/>
      <c r="AE130" s="3"/>
      <c r="AF130" s="3"/>
      <c r="AG130" s="3"/>
      <c r="AH130" s="3"/>
      <c r="AI130" s="3"/>
      <c r="AJ130" s="3"/>
      <c r="AK130" s="3"/>
      <c r="AL130" s="3"/>
      <c r="AM130" s="3"/>
      <c r="AO130" s="4"/>
    </row>
    <row r="131" spans="21:41" x14ac:dyDescent="0.25">
      <c r="U131" s="2"/>
      <c r="W131" s="3"/>
      <c r="X131" s="3"/>
      <c r="Y131" s="3"/>
      <c r="Z131" s="3"/>
      <c r="AA131" s="3"/>
      <c r="AB131" s="3"/>
      <c r="AC131" s="3"/>
      <c r="AE131" s="3"/>
      <c r="AF131" s="3"/>
      <c r="AG131" s="3"/>
      <c r="AH131" s="3"/>
      <c r="AI131" s="3"/>
      <c r="AJ131" s="3"/>
      <c r="AK131" s="3"/>
      <c r="AL131" s="3"/>
      <c r="AM131" s="3"/>
      <c r="AO131" s="4"/>
    </row>
    <row r="132" spans="21:41" x14ac:dyDescent="0.25">
      <c r="U132" s="2"/>
      <c r="W132" s="3"/>
      <c r="X132" s="3"/>
      <c r="Y132" s="3"/>
      <c r="Z132" s="3"/>
      <c r="AA132" s="3"/>
      <c r="AB132" s="3"/>
      <c r="AC132" s="3"/>
      <c r="AE132" s="3"/>
      <c r="AF132" s="3"/>
      <c r="AG132" s="3"/>
      <c r="AH132" s="3"/>
      <c r="AI132" s="3"/>
      <c r="AJ132" s="3"/>
      <c r="AK132" s="3"/>
      <c r="AL132" s="3"/>
      <c r="AM132" s="3"/>
      <c r="AO132" s="4"/>
    </row>
    <row r="133" spans="21:41" x14ac:dyDescent="0.25">
      <c r="U133" s="2"/>
      <c r="W133" s="3"/>
      <c r="X133" s="3"/>
      <c r="Y133" s="3"/>
      <c r="Z133" s="3"/>
      <c r="AA133" s="3"/>
      <c r="AB133" s="3"/>
      <c r="AC133" s="3"/>
      <c r="AE133" s="3"/>
      <c r="AF133" s="3"/>
      <c r="AG133" s="3"/>
      <c r="AH133" s="3"/>
      <c r="AI133" s="3"/>
      <c r="AJ133" s="3"/>
      <c r="AK133" s="3"/>
      <c r="AL133" s="3"/>
      <c r="AM133" s="3"/>
      <c r="AO133" s="4"/>
    </row>
    <row r="134" spans="21:41" x14ac:dyDescent="0.25">
      <c r="U134" s="2"/>
      <c r="W134" s="3"/>
      <c r="X134" s="3"/>
      <c r="Y134" s="3"/>
      <c r="Z134" s="3"/>
      <c r="AA134" s="3"/>
      <c r="AB134" s="3"/>
      <c r="AC134" s="3"/>
      <c r="AE134" s="3"/>
      <c r="AF134" s="3"/>
      <c r="AG134" s="3"/>
      <c r="AH134" s="3"/>
      <c r="AI134" s="3"/>
      <c r="AJ134" s="3"/>
      <c r="AK134" s="3"/>
      <c r="AL134" s="3"/>
      <c r="AM134" s="3"/>
      <c r="AO134" s="4"/>
    </row>
    <row r="135" spans="21:41" x14ac:dyDescent="0.25">
      <c r="U135" s="2"/>
      <c r="W135" s="3"/>
      <c r="X135" s="3"/>
      <c r="Y135" s="3"/>
      <c r="Z135" s="3"/>
      <c r="AA135" s="3"/>
      <c r="AB135" s="3"/>
      <c r="AC135" s="3"/>
      <c r="AE135" s="3"/>
      <c r="AF135" s="3"/>
      <c r="AG135" s="3"/>
      <c r="AH135" s="3"/>
      <c r="AI135" s="3"/>
      <c r="AJ135" s="3"/>
      <c r="AK135" s="3"/>
      <c r="AL135" s="3"/>
      <c r="AM135" s="3"/>
      <c r="AO135" s="4"/>
    </row>
    <row r="136" spans="21:41" x14ac:dyDescent="0.25">
      <c r="U136" s="2"/>
      <c r="W136" s="3"/>
      <c r="X136" s="3"/>
      <c r="Y136" s="3"/>
      <c r="Z136" s="3"/>
      <c r="AA136" s="3"/>
      <c r="AB136" s="3"/>
      <c r="AC136" s="3"/>
      <c r="AE136" s="3"/>
      <c r="AF136" s="3"/>
      <c r="AG136" s="3"/>
      <c r="AH136" s="3"/>
      <c r="AI136" s="3"/>
      <c r="AJ136" s="3"/>
      <c r="AK136" s="3"/>
      <c r="AL136" s="3"/>
      <c r="AM136" s="3"/>
      <c r="AO136" s="4"/>
    </row>
    <row r="137" spans="21:41" x14ac:dyDescent="0.25">
      <c r="U137" s="2"/>
      <c r="W137" s="3"/>
      <c r="X137" s="3"/>
      <c r="Y137" s="3"/>
      <c r="Z137" s="3"/>
      <c r="AA137" s="3"/>
      <c r="AB137" s="3"/>
      <c r="AC137" s="3"/>
      <c r="AE137" s="3"/>
      <c r="AF137" s="3"/>
      <c r="AG137" s="3"/>
      <c r="AH137" s="3"/>
      <c r="AI137" s="3"/>
      <c r="AJ137" s="3"/>
      <c r="AK137" s="3"/>
      <c r="AL137" s="3"/>
      <c r="AM137" s="3"/>
      <c r="AO137" s="4"/>
    </row>
    <row r="138" spans="21:41" x14ac:dyDescent="0.25">
      <c r="U138" s="2"/>
      <c r="W138" s="3"/>
      <c r="X138" s="3"/>
      <c r="Y138" s="3"/>
      <c r="Z138" s="3"/>
      <c r="AA138" s="3"/>
      <c r="AB138" s="3"/>
      <c r="AC138" s="3"/>
      <c r="AE138" s="3"/>
      <c r="AF138" s="3"/>
      <c r="AG138" s="3"/>
      <c r="AH138" s="3"/>
      <c r="AI138" s="3"/>
      <c r="AJ138" s="3"/>
      <c r="AK138" s="3"/>
      <c r="AL138" s="3"/>
      <c r="AM138" s="3"/>
      <c r="AO138" s="4"/>
    </row>
    <row r="139" spans="21:41" x14ac:dyDescent="0.25">
      <c r="U139" s="2"/>
      <c r="W139" s="3"/>
      <c r="X139" s="3"/>
      <c r="Y139" s="3"/>
      <c r="Z139" s="3"/>
      <c r="AA139" s="3"/>
      <c r="AB139" s="3"/>
      <c r="AC139" s="3"/>
      <c r="AE139" s="3"/>
      <c r="AF139" s="3"/>
      <c r="AG139" s="3"/>
      <c r="AH139" s="3"/>
      <c r="AI139" s="3"/>
      <c r="AJ139" s="3"/>
      <c r="AK139" s="3"/>
      <c r="AL139" s="3"/>
      <c r="AM139" s="3"/>
      <c r="AO139" s="4"/>
    </row>
    <row r="140" spans="21:41" x14ac:dyDescent="0.25">
      <c r="U140" s="2"/>
      <c r="W140" s="3"/>
      <c r="X140" s="3"/>
      <c r="Y140" s="3"/>
      <c r="Z140" s="3"/>
      <c r="AA140" s="3"/>
      <c r="AB140" s="3"/>
      <c r="AC140" s="3"/>
      <c r="AE140" s="3"/>
      <c r="AF140" s="3"/>
      <c r="AG140" s="3"/>
      <c r="AH140" s="3"/>
      <c r="AI140" s="3"/>
      <c r="AJ140" s="3"/>
      <c r="AK140" s="3"/>
      <c r="AL140" s="3"/>
      <c r="AM140" s="3"/>
      <c r="AO140" s="4"/>
    </row>
    <row r="141" spans="21:41" x14ac:dyDescent="0.25">
      <c r="U141" s="2"/>
      <c r="W141" s="3"/>
      <c r="X141" s="3"/>
      <c r="Y141" s="3"/>
      <c r="Z141" s="3"/>
      <c r="AA141" s="3"/>
      <c r="AB141" s="3"/>
      <c r="AC141" s="3"/>
      <c r="AE141" s="3"/>
      <c r="AF141" s="3"/>
      <c r="AG141" s="3"/>
      <c r="AH141" s="3"/>
      <c r="AI141" s="3"/>
      <c r="AJ141" s="3"/>
      <c r="AK141" s="3"/>
      <c r="AL141" s="3"/>
      <c r="AM141" s="3"/>
      <c r="AO141" s="4"/>
    </row>
    <row r="142" spans="21:41" x14ac:dyDescent="0.25">
      <c r="U142" s="2"/>
      <c r="W142" s="3"/>
      <c r="X142" s="3"/>
      <c r="Y142" s="3"/>
      <c r="Z142" s="3"/>
      <c r="AA142" s="3"/>
      <c r="AB142" s="3"/>
      <c r="AC142" s="3"/>
      <c r="AE142" s="3"/>
      <c r="AF142" s="3"/>
      <c r="AG142" s="3"/>
      <c r="AH142" s="3"/>
      <c r="AI142" s="3"/>
      <c r="AJ142" s="3"/>
      <c r="AK142" s="3"/>
      <c r="AL142" s="3"/>
      <c r="AM142" s="3"/>
      <c r="AO142" s="4"/>
    </row>
    <row r="143" spans="21:41" x14ac:dyDescent="0.25">
      <c r="U143" s="2"/>
      <c r="W143" s="3"/>
      <c r="X143" s="3"/>
      <c r="Y143" s="3"/>
      <c r="Z143" s="3"/>
      <c r="AA143" s="3"/>
      <c r="AB143" s="3"/>
      <c r="AC143" s="3"/>
      <c r="AE143" s="3"/>
      <c r="AF143" s="3"/>
      <c r="AG143" s="3"/>
      <c r="AH143" s="3"/>
      <c r="AI143" s="3"/>
      <c r="AJ143" s="3"/>
      <c r="AK143" s="3"/>
      <c r="AL143" s="3"/>
      <c r="AM143" s="3"/>
      <c r="AO143" s="4"/>
    </row>
    <row r="144" spans="21:41" x14ac:dyDescent="0.25">
      <c r="U144" s="2"/>
      <c r="W144" s="3"/>
      <c r="X144" s="3"/>
      <c r="Y144" s="3"/>
      <c r="Z144" s="3"/>
      <c r="AA144" s="3"/>
      <c r="AB144" s="3"/>
      <c r="AC144" s="3"/>
      <c r="AE144" s="3"/>
      <c r="AF144" s="3"/>
      <c r="AG144" s="3"/>
      <c r="AH144" s="3"/>
      <c r="AI144" s="3"/>
      <c r="AJ144" s="3"/>
      <c r="AK144" s="3"/>
      <c r="AL144" s="3"/>
      <c r="AM144" s="3"/>
      <c r="AO144" s="4"/>
    </row>
    <row r="145" spans="21:41" x14ac:dyDescent="0.25">
      <c r="U145" s="2"/>
      <c r="W145" s="3"/>
      <c r="X145" s="3"/>
      <c r="Y145" s="3"/>
      <c r="Z145" s="3"/>
      <c r="AA145" s="3"/>
      <c r="AB145" s="3"/>
      <c r="AC145" s="3"/>
      <c r="AE145" s="3"/>
      <c r="AF145" s="3"/>
      <c r="AG145" s="3"/>
      <c r="AH145" s="3"/>
      <c r="AI145" s="3"/>
      <c r="AJ145" s="3"/>
      <c r="AK145" s="3"/>
      <c r="AL145" s="3"/>
      <c r="AM145" s="3"/>
      <c r="AO145" s="4"/>
    </row>
    <row r="146" spans="21:41" x14ac:dyDescent="0.25">
      <c r="U146" s="2"/>
      <c r="W146" s="3"/>
      <c r="X146" s="3"/>
      <c r="Y146" s="3"/>
      <c r="Z146" s="3"/>
      <c r="AA146" s="3"/>
      <c r="AB146" s="3"/>
      <c r="AC146" s="3"/>
      <c r="AE146" s="3"/>
      <c r="AF146" s="3"/>
      <c r="AG146" s="3"/>
      <c r="AH146" s="3"/>
      <c r="AI146" s="3"/>
      <c r="AJ146" s="3"/>
      <c r="AK146" s="3"/>
      <c r="AL146" s="3"/>
      <c r="AM146" s="3"/>
      <c r="AO146" s="4"/>
    </row>
    <row r="147" spans="21:41" x14ac:dyDescent="0.25">
      <c r="U147" s="2"/>
      <c r="W147" s="3"/>
      <c r="X147" s="3"/>
      <c r="Y147" s="3"/>
      <c r="Z147" s="3"/>
      <c r="AA147" s="3"/>
      <c r="AB147" s="3"/>
      <c r="AC147" s="3"/>
      <c r="AE147" s="3"/>
      <c r="AF147" s="3"/>
      <c r="AG147" s="3"/>
      <c r="AH147" s="3"/>
      <c r="AI147" s="3"/>
      <c r="AJ147" s="3"/>
      <c r="AK147" s="3"/>
      <c r="AL147" s="3"/>
      <c r="AM147" s="3"/>
      <c r="AO147" s="4"/>
    </row>
    <row r="148" spans="21:41" x14ac:dyDescent="0.25">
      <c r="U148" s="2"/>
      <c r="W148" s="3"/>
      <c r="X148" s="3"/>
      <c r="Y148" s="3"/>
      <c r="Z148" s="3"/>
      <c r="AA148" s="3"/>
      <c r="AB148" s="3"/>
      <c r="AC148" s="3"/>
      <c r="AE148" s="3"/>
      <c r="AF148" s="3"/>
      <c r="AG148" s="3"/>
      <c r="AH148" s="3"/>
      <c r="AI148" s="3"/>
      <c r="AJ148" s="3"/>
      <c r="AK148" s="3"/>
      <c r="AL148" s="3"/>
      <c r="AM148" s="3"/>
      <c r="AO148" s="4"/>
    </row>
    <row r="149" spans="21:41" x14ac:dyDescent="0.25">
      <c r="U149" s="2"/>
      <c r="W149" s="3"/>
      <c r="X149" s="3"/>
      <c r="Y149" s="3"/>
      <c r="Z149" s="3"/>
      <c r="AA149" s="3"/>
      <c r="AB149" s="3"/>
      <c r="AC149" s="3"/>
      <c r="AE149" s="3"/>
      <c r="AF149" s="3"/>
      <c r="AG149" s="3"/>
      <c r="AH149" s="3"/>
      <c r="AI149" s="3"/>
      <c r="AJ149" s="3"/>
      <c r="AK149" s="3"/>
      <c r="AL149" s="3"/>
      <c r="AM149" s="3"/>
      <c r="AO149" s="4"/>
    </row>
    <row r="150" spans="21:41" x14ac:dyDescent="0.25">
      <c r="U150" s="2"/>
      <c r="W150" s="3"/>
      <c r="X150" s="3"/>
      <c r="Y150" s="3"/>
      <c r="Z150" s="3"/>
      <c r="AA150" s="3"/>
      <c r="AB150" s="3"/>
      <c r="AC150" s="3"/>
      <c r="AE150" s="3"/>
      <c r="AF150" s="3"/>
      <c r="AG150" s="3"/>
      <c r="AH150" s="3"/>
      <c r="AI150" s="3"/>
      <c r="AJ150" s="3"/>
      <c r="AK150" s="3"/>
      <c r="AL150" s="3"/>
      <c r="AM150" s="3"/>
      <c r="AO150" s="4"/>
    </row>
    <row r="151" spans="21:41" x14ac:dyDescent="0.25">
      <c r="U151" s="2"/>
      <c r="W151" s="3"/>
      <c r="X151" s="3"/>
      <c r="Y151" s="3"/>
      <c r="Z151" s="3"/>
      <c r="AA151" s="3"/>
      <c r="AB151" s="3"/>
      <c r="AC151" s="3"/>
      <c r="AE151" s="3"/>
      <c r="AF151" s="3"/>
      <c r="AG151" s="3"/>
      <c r="AH151" s="3"/>
      <c r="AI151" s="3"/>
      <c r="AJ151" s="3"/>
      <c r="AK151" s="3"/>
      <c r="AL151" s="3"/>
      <c r="AM151" s="3"/>
      <c r="AO151" s="4"/>
    </row>
    <row r="152" spans="21:41" x14ac:dyDescent="0.25">
      <c r="U152" s="2"/>
      <c r="W152" s="3"/>
      <c r="X152" s="3"/>
      <c r="Y152" s="3"/>
      <c r="Z152" s="3"/>
      <c r="AA152" s="3"/>
      <c r="AB152" s="3"/>
      <c r="AC152" s="3"/>
      <c r="AE152" s="3"/>
      <c r="AF152" s="3"/>
      <c r="AG152" s="3"/>
      <c r="AH152" s="3"/>
      <c r="AI152" s="3"/>
      <c r="AJ152" s="3"/>
      <c r="AK152" s="3"/>
      <c r="AL152" s="3"/>
      <c r="AM152" s="3"/>
      <c r="AO152" s="4"/>
    </row>
    <row r="153" spans="21:41" x14ac:dyDescent="0.25">
      <c r="U153" s="2"/>
      <c r="W153" s="3"/>
      <c r="X153" s="3"/>
      <c r="Y153" s="3"/>
      <c r="Z153" s="3"/>
      <c r="AA153" s="3"/>
      <c r="AB153" s="3"/>
      <c r="AC153" s="3"/>
      <c r="AE153" s="3"/>
      <c r="AF153" s="3"/>
      <c r="AG153" s="3"/>
      <c r="AH153" s="3"/>
      <c r="AI153" s="3"/>
      <c r="AJ153" s="3"/>
      <c r="AK153" s="3"/>
      <c r="AL153" s="3"/>
      <c r="AM153" s="3"/>
      <c r="AO153" s="4"/>
    </row>
    <row r="154" spans="21:41" x14ac:dyDescent="0.25">
      <c r="U154" s="2"/>
      <c r="W154" s="3"/>
      <c r="X154" s="3"/>
      <c r="Y154" s="3"/>
      <c r="Z154" s="3"/>
      <c r="AA154" s="3"/>
      <c r="AB154" s="3"/>
      <c r="AC154" s="3"/>
      <c r="AE154" s="3"/>
      <c r="AF154" s="3"/>
      <c r="AG154" s="3"/>
      <c r="AH154" s="3"/>
      <c r="AI154" s="3"/>
      <c r="AJ154" s="3"/>
      <c r="AK154" s="3"/>
      <c r="AL154" s="3"/>
      <c r="AM154" s="3"/>
      <c r="AO154" s="4"/>
    </row>
    <row r="155" spans="21:41" x14ac:dyDescent="0.25">
      <c r="U155" s="2"/>
      <c r="W155" s="3"/>
      <c r="X155" s="3"/>
      <c r="Y155" s="3"/>
      <c r="Z155" s="3"/>
      <c r="AA155" s="3"/>
      <c r="AB155" s="3"/>
      <c r="AC155" s="3"/>
      <c r="AE155" s="3"/>
      <c r="AF155" s="3"/>
      <c r="AG155" s="3"/>
      <c r="AH155" s="3"/>
      <c r="AI155" s="3"/>
      <c r="AJ155" s="3"/>
      <c r="AK155" s="3"/>
      <c r="AL155" s="3"/>
      <c r="AM155" s="3"/>
      <c r="AO155" s="4"/>
    </row>
    <row r="156" spans="21:41" x14ac:dyDescent="0.25">
      <c r="U156" s="2"/>
      <c r="W156" s="3"/>
      <c r="X156" s="3"/>
      <c r="Y156" s="3"/>
      <c r="Z156" s="3"/>
      <c r="AA156" s="3"/>
      <c r="AB156" s="3"/>
      <c r="AC156" s="3"/>
      <c r="AE156" s="3"/>
      <c r="AF156" s="3"/>
      <c r="AG156" s="3"/>
      <c r="AH156" s="3"/>
      <c r="AI156" s="3"/>
      <c r="AJ156" s="3"/>
      <c r="AK156" s="3"/>
      <c r="AL156" s="3"/>
      <c r="AM156" s="3"/>
      <c r="AO156" s="4"/>
    </row>
    <row r="157" spans="21:41" x14ac:dyDescent="0.25">
      <c r="U157" s="2"/>
      <c r="W157" s="3"/>
      <c r="X157" s="3"/>
      <c r="Y157" s="3"/>
      <c r="Z157" s="3"/>
      <c r="AA157" s="3"/>
      <c r="AB157" s="3"/>
      <c r="AC157" s="3"/>
      <c r="AE157" s="3"/>
      <c r="AF157" s="3"/>
      <c r="AG157" s="3"/>
      <c r="AH157" s="3"/>
      <c r="AI157" s="3"/>
      <c r="AJ157" s="3"/>
      <c r="AK157" s="3"/>
      <c r="AL157" s="3"/>
      <c r="AM157" s="3"/>
      <c r="AO157" s="4"/>
    </row>
    <row r="158" spans="21:41" x14ac:dyDescent="0.25">
      <c r="U158" s="2"/>
      <c r="W158" s="3"/>
      <c r="X158" s="3"/>
      <c r="Y158" s="3"/>
      <c r="Z158" s="3"/>
      <c r="AA158" s="3"/>
      <c r="AB158" s="3"/>
      <c r="AC158" s="3"/>
      <c r="AE158" s="3"/>
      <c r="AF158" s="3"/>
      <c r="AG158" s="3"/>
      <c r="AH158" s="3"/>
      <c r="AI158" s="3"/>
      <c r="AJ158" s="3"/>
      <c r="AK158" s="3"/>
      <c r="AL158" s="3"/>
      <c r="AM158" s="3"/>
      <c r="AO158" s="4"/>
    </row>
    <row r="159" spans="21:41" x14ac:dyDescent="0.25">
      <c r="U159" s="2"/>
      <c r="W159" s="3"/>
      <c r="X159" s="3"/>
      <c r="Y159" s="3"/>
      <c r="Z159" s="3"/>
      <c r="AA159" s="3"/>
      <c r="AB159" s="3"/>
      <c r="AC159" s="3"/>
      <c r="AE159" s="3"/>
      <c r="AF159" s="3"/>
      <c r="AG159" s="3"/>
      <c r="AH159" s="3"/>
      <c r="AI159" s="3"/>
      <c r="AJ159" s="3"/>
      <c r="AK159" s="3"/>
      <c r="AL159" s="3"/>
      <c r="AM159" s="3"/>
      <c r="AO159" s="4"/>
    </row>
    <row r="160" spans="21:41" x14ac:dyDescent="0.25">
      <c r="U160" s="2"/>
      <c r="W160" s="3"/>
      <c r="X160" s="3"/>
      <c r="Y160" s="3"/>
      <c r="Z160" s="3"/>
      <c r="AA160" s="3"/>
      <c r="AB160" s="3"/>
      <c r="AC160" s="3"/>
      <c r="AE160" s="3"/>
      <c r="AF160" s="3"/>
      <c r="AG160" s="3"/>
      <c r="AH160" s="3"/>
      <c r="AI160" s="3"/>
      <c r="AJ160" s="3"/>
      <c r="AK160" s="3"/>
      <c r="AL160" s="3"/>
      <c r="AM160" s="3"/>
      <c r="AO160" s="4"/>
    </row>
    <row r="161" spans="21:41" x14ac:dyDescent="0.25">
      <c r="U161" s="2"/>
      <c r="W161" s="3"/>
      <c r="X161" s="3"/>
      <c r="Y161" s="3"/>
      <c r="Z161" s="3"/>
      <c r="AA161" s="3"/>
      <c r="AB161" s="3"/>
      <c r="AC161" s="3"/>
      <c r="AE161" s="3"/>
      <c r="AF161" s="3"/>
      <c r="AG161" s="3"/>
      <c r="AH161" s="3"/>
      <c r="AI161" s="3"/>
      <c r="AJ161" s="3"/>
      <c r="AK161" s="3"/>
      <c r="AL161" s="3"/>
      <c r="AM161" s="3"/>
      <c r="AO161" s="4"/>
    </row>
    <row r="162" spans="21:41" x14ac:dyDescent="0.25">
      <c r="U162" s="2"/>
      <c r="W162" s="3"/>
      <c r="X162" s="3"/>
      <c r="Y162" s="3"/>
      <c r="Z162" s="3"/>
      <c r="AA162" s="3"/>
      <c r="AB162" s="3"/>
      <c r="AC162" s="3"/>
      <c r="AE162" s="3"/>
      <c r="AF162" s="3"/>
      <c r="AG162" s="3"/>
      <c r="AH162" s="3"/>
      <c r="AI162" s="3"/>
      <c r="AJ162" s="3"/>
      <c r="AK162" s="3"/>
      <c r="AL162" s="3"/>
      <c r="AM162" s="3"/>
      <c r="AO162" s="4"/>
    </row>
    <row r="163" spans="21:41" x14ac:dyDescent="0.25">
      <c r="U163" s="2"/>
      <c r="W163" s="3"/>
      <c r="X163" s="3"/>
      <c r="Y163" s="3"/>
      <c r="Z163" s="3"/>
      <c r="AA163" s="3"/>
      <c r="AB163" s="3"/>
      <c r="AC163" s="3"/>
      <c r="AE163" s="3"/>
      <c r="AF163" s="3"/>
      <c r="AG163" s="3"/>
      <c r="AH163" s="3"/>
      <c r="AI163" s="3"/>
      <c r="AJ163" s="3"/>
      <c r="AK163" s="3"/>
      <c r="AL163" s="3"/>
      <c r="AM163" s="3"/>
      <c r="AO163" s="4"/>
    </row>
    <row r="164" spans="21:41" x14ac:dyDescent="0.25">
      <c r="U164" s="2"/>
      <c r="W164" s="3"/>
      <c r="X164" s="3"/>
      <c r="Y164" s="3"/>
      <c r="Z164" s="3"/>
      <c r="AA164" s="3"/>
      <c r="AB164" s="3"/>
      <c r="AC164" s="3"/>
      <c r="AE164" s="3"/>
      <c r="AF164" s="3"/>
      <c r="AG164" s="3"/>
      <c r="AH164" s="3"/>
      <c r="AI164" s="3"/>
      <c r="AJ164" s="3"/>
      <c r="AK164" s="3"/>
      <c r="AL164" s="3"/>
      <c r="AM164" s="3"/>
      <c r="AO164" s="4"/>
    </row>
    <row r="165" spans="21:41" x14ac:dyDescent="0.25">
      <c r="U165" s="2"/>
      <c r="W165" s="3"/>
      <c r="X165" s="3"/>
      <c r="Y165" s="3"/>
      <c r="Z165" s="3"/>
      <c r="AA165" s="3"/>
      <c r="AB165" s="3"/>
      <c r="AC165" s="3"/>
      <c r="AE165" s="3"/>
      <c r="AF165" s="3"/>
      <c r="AG165" s="3"/>
      <c r="AH165" s="3"/>
      <c r="AI165" s="3"/>
      <c r="AJ165" s="3"/>
      <c r="AK165" s="3"/>
      <c r="AL165" s="3"/>
      <c r="AM165" s="3"/>
      <c r="AO165" s="4"/>
    </row>
    <row r="166" spans="21:41" x14ac:dyDescent="0.25">
      <c r="U166" s="2"/>
      <c r="W166" s="3"/>
      <c r="X166" s="3"/>
      <c r="Y166" s="3"/>
      <c r="Z166" s="3"/>
      <c r="AA166" s="3"/>
      <c r="AB166" s="3"/>
      <c r="AC166" s="3"/>
      <c r="AE166" s="3"/>
      <c r="AF166" s="3"/>
      <c r="AG166" s="3"/>
      <c r="AH166" s="3"/>
      <c r="AI166" s="3"/>
      <c r="AJ166" s="3"/>
      <c r="AK166" s="3"/>
      <c r="AL166" s="3"/>
      <c r="AM166" s="3"/>
      <c r="AO166" s="4"/>
    </row>
    <row r="167" spans="21:41" x14ac:dyDescent="0.25">
      <c r="U167" s="2"/>
      <c r="W167" s="3"/>
      <c r="X167" s="3"/>
      <c r="Y167" s="3"/>
      <c r="Z167" s="3"/>
      <c r="AA167" s="3"/>
      <c r="AB167" s="3"/>
      <c r="AC167" s="3"/>
      <c r="AE167" s="3"/>
      <c r="AF167" s="3"/>
      <c r="AG167" s="3"/>
      <c r="AH167" s="3"/>
      <c r="AI167" s="3"/>
      <c r="AJ167" s="3"/>
      <c r="AK167" s="3"/>
      <c r="AL167" s="3"/>
      <c r="AM167" s="3"/>
      <c r="AO167" s="4"/>
    </row>
    <row r="168" spans="21:41" x14ac:dyDescent="0.25">
      <c r="U168" s="2"/>
      <c r="W168" s="3"/>
      <c r="X168" s="3"/>
      <c r="Y168" s="3"/>
      <c r="Z168" s="3"/>
      <c r="AA168" s="3"/>
      <c r="AB168" s="3"/>
      <c r="AC168" s="3"/>
      <c r="AE168" s="3"/>
      <c r="AF168" s="3"/>
      <c r="AG168" s="3"/>
      <c r="AH168" s="3"/>
      <c r="AI168" s="3"/>
      <c r="AJ168" s="3"/>
      <c r="AK168" s="3"/>
      <c r="AL168" s="3"/>
      <c r="AM168" s="3"/>
      <c r="AO168" s="4"/>
    </row>
    <row r="169" spans="21:41" x14ac:dyDescent="0.25">
      <c r="U169" s="2"/>
      <c r="W169" s="3"/>
      <c r="X169" s="3"/>
      <c r="Y169" s="3"/>
      <c r="Z169" s="3"/>
      <c r="AA169" s="3"/>
      <c r="AB169" s="3"/>
      <c r="AC169" s="3"/>
      <c r="AE169" s="3"/>
      <c r="AF169" s="3"/>
      <c r="AG169" s="3"/>
      <c r="AH169" s="3"/>
      <c r="AI169" s="3"/>
      <c r="AJ169" s="3"/>
      <c r="AK169" s="3"/>
      <c r="AL169" s="3"/>
      <c r="AM169" s="3"/>
      <c r="AO169" s="4"/>
    </row>
    <row r="170" spans="21:41" x14ac:dyDescent="0.25">
      <c r="U170" s="2"/>
      <c r="W170" s="3"/>
      <c r="X170" s="3"/>
      <c r="Y170" s="3"/>
      <c r="Z170" s="3"/>
      <c r="AA170" s="3"/>
      <c r="AB170" s="3"/>
      <c r="AC170" s="3"/>
      <c r="AE170" s="3"/>
      <c r="AF170" s="3"/>
      <c r="AG170" s="3"/>
      <c r="AH170" s="3"/>
      <c r="AI170" s="3"/>
      <c r="AJ170" s="3"/>
      <c r="AK170" s="3"/>
      <c r="AL170" s="3"/>
      <c r="AM170" s="3"/>
      <c r="AO170" s="4"/>
    </row>
    <row r="171" spans="21:41" x14ac:dyDescent="0.25">
      <c r="U171" s="2"/>
      <c r="W171" s="3"/>
      <c r="X171" s="3"/>
      <c r="Y171" s="3"/>
      <c r="Z171" s="3"/>
      <c r="AA171" s="3"/>
      <c r="AB171" s="3"/>
      <c r="AC171" s="3"/>
      <c r="AE171" s="3"/>
      <c r="AF171" s="3"/>
      <c r="AG171" s="3"/>
      <c r="AH171" s="3"/>
      <c r="AI171" s="3"/>
      <c r="AJ171" s="3"/>
      <c r="AK171" s="3"/>
      <c r="AL171" s="3"/>
      <c r="AM171" s="3"/>
      <c r="AO171" s="4"/>
    </row>
    <row r="172" spans="21:41" x14ac:dyDescent="0.25">
      <c r="U172" s="2"/>
      <c r="W172" s="3"/>
      <c r="X172" s="3"/>
      <c r="Y172" s="3"/>
      <c r="Z172" s="3"/>
      <c r="AA172" s="3"/>
      <c r="AB172" s="3"/>
      <c r="AC172" s="3"/>
      <c r="AE172" s="3"/>
      <c r="AF172" s="3"/>
      <c r="AG172" s="3"/>
      <c r="AH172" s="3"/>
      <c r="AI172" s="3"/>
      <c r="AJ172" s="3"/>
      <c r="AK172" s="3"/>
      <c r="AL172" s="3"/>
      <c r="AM172" s="3"/>
      <c r="AO172" s="4"/>
    </row>
    <row r="173" spans="21:41" x14ac:dyDescent="0.25">
      <c r="U173" s="2"/>
      <c r="W173" s="3"/>
      <c r="X173" s="3"/>
      <c r="Y173" s="3"/>
      <c r="Z173" s="3"/>
      <c r="AA173" s="3"/>
      <c r="AB173" s="3"/>
      <c r="AC173" s="3"/>
      <c r="AE173" s="3"/>
      <c r="AF173" s="3"/>
      <c r="AG173" s="3"/>
      <c r="AH173" s="3"/>
      <c r="AI173" s="3"/>
      <c r="AJ173" s="3"/>
      <c r="AK173" s="3"/>
      <c r="AL173" s="3"/>
      <c r="AM173" s="3"/>
      <c r="AO173" s="4"/>
    </row>
    <row r="174" spans="21:41" x14ac:dyDescent="0.25">
      <c r="U174" s="2"/>
      <c r="W174" s="3"/>
      <c r="X174" s="3"/>
      <c r="Y174" s="3"/>
      <c r="Z174" s="3"/>
      <c r="AA174" s="3"/>
      <c r="AB174" s="3"/>
      <c r="AC174" s="3"/>
      <c r="AE174" s="3"/>
      <c r="AF174" s="3"/>
      <c r="AG174" s="3"/>
      <c r="AH174" s="3"/>
      <c r="AI174" s="3"/>
      <c r="AJ174" s="3"/>
      <c r="AK174" s="3"/>
      <c r="AL174" s="3"/>
      <c r="AM174" s="3"/>
      <c r="AO174" s="4"/>
    </row>
    <row r="175" spans="21:41" x14ac:dyDescent="0.25">
      <c r="U175" s="2"/>
      <c r="W175" s="3"/>
      <c r="X175" s="3"/>
      <c r="Y175" s="3"/>
      <c r="Z175" s="3"/>
      <c r="AA175" s="3"/>
      <c r="AB175" s="3"/>
      <c r="AC175" s="3"/>
      <c r="AE175" s="3"/>
      <c r="AF175" s="3"/>
      <c r="AG175" s="3"/>
      <c r="AH175" s="3"/>
      <c r="AI175" s="3"/>
      <c r="AJ175" s="3"/>
      <c r="AK175" s="3"/>
      <c r="AL175" s="3"/>
      <c r="AM175" s="3"/>
      <c r="AO175" s="4"/>
    </row>
    <row r="176" spans="21:41" x14ac:dyDescent="0.25">
      <c r="U176" s="2"/>
      <c r="W176" s="3"/>
      <c r="X176" s="3"/>
      <c r="Y176" s="3"/>
      <c r="Z176" s="3"/>
      <c r="AA176" s="3"/>
      <c r="AB176" s="3"/>
      <c r="AC176" s="3"/>
      <c r="AE176" s="3"/>
      <c r="AF176" s="3"/>
      <c r="AG176" s="3"/>
      <c r="AH176" s="3"/>
      <c r="AI176" s="3"/>
      <c r="AJ176" s="3"/>
      <c r="AK176" s="3"/>
      <c r="AL176" s="3"/>
      <c r="AM176" s="3"/>
      <c r="AO176" s="4"/>
    </row>
    <row r="177" spans="21:41" x14ac:dyDescent="0.25">
      <c r="U177" s="2"/>
      <c r="W177" s="3"/>
      <c r="X177" s="3"/>
      <c r="Y177" s="3"/>
      <c r="Z177" s="3"/>
      <c r="AA177" s="3"/>
      <c r="AB177" s="3"/>
      <c r="AC177" s="3"/>
      <c r="AE177" s="3"/>
      <c r="AF177" s="3"/>
      <c r="AG177" s="3"/>
      <c r="AH177" s="3"/>
      <c r="AI177" s="3"/>
      <c r="AJ177" s="3"/>
      <c r="AK177" s="3"/>
      <c r="AL177" s="3"/>
      <c r="AM177" s="3"/>
      <c r="AO177" s="4"/>
    </row>
    <row r="178" spans="21:41" x14ac:dyDescent="0.25">
      <c r="U178" s="2"/>
      <c r="W178" s="3"/>
      <c r="X178" s="3"/>
      <c r="Y178" s="3"/>
      <c r="Z178" s="3"/>
      <c r="AA178" s="3"/>
      <c r="AB178" s="3"/>
      <c r="AC178" s="3"/>
      <c r="AE178" s="3"/>
      <c r="AF178" s="3"/>
      <c r="AG178" s="3"/>
      <c r="AH178" s="3"/>
      <c r="AI178" s="3"/>
      <c r="AJ178" s="3"/>
      <c r="AK178" s="3"/>
      <c r="AL178" s="3"/>
      <c r="AM178" s="3"/>
      <c r="AO178" s="4"/>
    </row>
    <row r="179" spans="21:41" x14ac:dyDescent="0.25">
      <c r="U179" s="2"/>
      <c r="W179" s="3"/>
      <c r="X179" s="3"/>
      <c r="Y179" s="3"/>
      <c r="Z179" s="3"/>
      <c r="AA179" s="3"/>
      <c r="AB179" s="3"/>
      <c r="AC179" s="3"/>
      <c r="AE179" s="3"/>
      <c r="AF179" s="3"/>
      <c r="AG179" s="3"/>
      <c r="AH179" s="3"/>
      <c r="AI179" s="3"/>
      <c r="AJ179" s="3"/>
      <c r="AK179" s="3"/>
      <c r="AL179" s="3"/>
      <c r="AM179" s="3"/>
      <c r="AO179" s="4"/>
    </row>
    <row r="180" spans="21:41" x14ac:dyDescent="0.25">
      <c r="U180" s="2"/>
      <c r="W180" s="3"/>
      <c r="X180" s="3"/>
      <c r="Y180" s="3"/>
      <c r="Z180" s="3"/>
      <c r="AA180" s="3"/>
      <c r="AB180" s="3"/>
      <c r="AC180" s="3"/>
      <c r="AE180" s="3"/>
      <c r="AF180" s="3"/>
      <c r="AG180" s="3"/>
      <c r="AH180" s="3"/>
      <c r="AI180" s="3"/>
      <c r="AJ180" s="3"/>
      <c r="AK180" s="3"/>
      <c r="AL180" s="3"/>
      <c r="AM180" s="3"/>
      <c r="AO180" s="4"/>
    </row>
    <row r="181" spans="21:41" x14ac:dyDescent="0.25">
      <c r="U181" s="2"/>
      <c r="W181" s="3"/>
      <c r="X181" s="3"/>
      <c r="Y181" s="3"/>
      <c r="Z181" s="3"/>
      <c r="AA181" s="3"/>
      <c r="AB181" s="3"/>
      <c r="AC181" s="3"/>
      <c r="AE181" s="3"/>
      <c r="AF181" s="3"/>
      <c r="AG181" s="3"/>
      <c r="AH181" s="3"/>
      <c r="AI181" s="3"/>
      <c r="AJ181" s="3"/>
      <c r="AK181" s="3"/>
      <c r="AL181" s="3"/>
      <c r="AM181" s="3"/>
      <c r="AO181" s="4"/>
    </row>
    <row r="182" spans="21:41" x14ac:dyDescent="0.25">
      <c r="U182" s="2"/>
      <c r="W182" s="3"/>
      <c r="X182" s="3"/>
      <c r="Y182" s="3"/>
      <c r="Z182" s="3"/>
      <c r="AA182" s="3"/>
      <c r="AB182" s="3"/>
      <c r="AC182" s="3"/>
      <c r="AE182" s="3"/>
      <c r="AF182" s="3"/>
      <c r="AG182" s="3"/>
      <c r="AH182" s="3"/>
      <c r="AI182" s="3"/>
      <c r="AJ182" s="3"/>
      <c r="AK182" s="3"/>
      <c r="AL182" s="3"/>
      <c r="AM182" s="3"/>
      <c r="AO182" s="4"/>
    </row>
    <row r="183" spans="21:41" x14ac:dyDescent="0.25">
      <c r="U183" s="2"/>
      <c r="W183" s="3"/>
      <c r="X183" s="3"/>
      <c r="Y183" s="3"/>
      <c r="Z183" s="3"/>
      <c r="AA183" s="3"/>
      <c r="AB183" s="3"/>
      <c r="AC183" s="3"/>
      <c r="AE183" s="3"/>
      <c r="AF183" s="3"/>
      <c r="AG183" s="3"/>
      <c r="AH183" s="3"/>
      <c r="AI183" s="3"/>
      <c r="AJ183" s="3"/>
      <c r="AK183" s="3"/>
      <c r="AL183" s="3"/>
      <c r="AM183" s="3"/>
      <c r="AO183" s="4"/>
    </row>
    <row r="184" spans="21:41" x14ac:dyDescent="0.25">
      <c r="U184" s="2"/>
      <c r="W184" s="3"/>
      <c r="X184" s="3"/>
      <c r="Y184" s="3"/>
      <c r="Z184" s="3"/>
      <c r="AA184" s="3"/>
      <c r="AB184" s="3"/>
      <c r="AC184" s="3"/>
      <c r="AE184" s="3"/>
      <c r="AF184" s="3"/>
      <c r="AG184" s="3"/>
      <c r="AH184" s="3"/>
      <c r="AI184" s="3"/>
      <c r="AJ184" s="3"/>
      <c r="AK184" s="3"/>
      <c r="AL184" s="3"/>
      <c r="AM184" s="3"/>
      <c r="AO184" s="4"/>
    </row>
    <row r="185" spans="21:41" x14ac:dyDescent="0.25">
      <c r="U185" s="2"/>
      <c r="W185" s="3"/>
      <c r="X185" s="3"/>
      <c r="Y185" s="3"/>
      <c r="Z185" s="3"/>
      <c r="AA185" s="3"/>
      <c r="AB185" s="3"/>
      <c r="AC185" s="3"/>
      <c r="AE185" s="3"/>
      <c r="AF185" s="3"/>
      <c r="AG185" s="3"/>
      <c r="AH185" s="3"/>
      <c r="AI185" s="3"/>
      <c r="AJ185" s="3"/>
      <c r="AK185" s="3"/>
      <c r="AL185" s="3"/>
      <c r="AM185" s="3"/>
      <c r="AO185" s="4"/>
    </row>
    <row r="186" spans="21:41" x14ac:dyDescent="0.25">
      <c r="U186" s="2"/>
      <c r="W186" s="3"/>
      <c r="X186" s="3"/>
      <c r="Y186" s="3"/>
      <c r="Z186" s="3"/>
      <c r="AA186" s="3"/>
      <c r="AB186" s="3"/>
      <c r="AC186" s="3"/>
      <c r="AE186" s="3"/>
      <c r="AF186" s="3"/>
      <c r="AG186" s="3"/>
      <c r="AH186" s="3"/>
      <c r="AI186" s="3"/>
      <c r="AJ186" s="3"/>
      <c r="AK186" s="3"/>
      <c r="AL186" s="3"/>
      <c r="AM186" s="3"/>
      <c r="AO186" s="4"/>
    </row>
    <row r="187" spans="21:41" x14ac:dyDescent="0.25">
      <c r="U187" s="2"/>
      <c r="W187" s="3"/>
      <c r="X187" s="3"/>
      <c r="Y187" s="3"/>
      <c r="Z187" s="3"/>
      <c r="AA187" s="3"/>
      <c r="AB187" s="3"/>
      <c r="AC187" s="3"/>
      <c r="AE187" s="3"/>
      <c r="AF187" s="3"/>
      <c r="AG187" s="3"/>
      <c r="AH187" s="3"/>
      <c r="AI187" s="3"/>
      <c r="AJ187" s="3"/>
      <c r="AK187" s="3"/>
      <c r="AL187" s="3"/>
      <c r="AM187" s="3"/>
      <c r="AO187" s="4"/>
    </row>
    <row r="188" spans="21:41" x14ac:dyDescent="0.25">
      <c r="U188" s="2"/>
      <c r="W188" s="3"/>
      <c r="X188" s="3"/>
      <c r="Y188" s="3"/>
      <c r="Z188" s="3"/>
      <c r="AA188" s="3"/>
      <c r="AB188" s="3"/>
      <c r="AC188" s="3"/>
      <c r="AE188" s="3"/>
      <c r="AF188" s="3"/>
      <c r="AG188" s="3"/>
      <c r="AH188" s="3"/>
      <c r="AI188" s="3"/>
      <c r="AJ188" s="3"/>
      <c r="AK188" s="3"/>
      <c r="AL188" s="3"/>
      <c r="AM188" s="3"/>
      <c r="AO188" s="4"/>
    </row>
    <row r="189" spans="21:41" x14ac:dyDescent="0.25">
      <c r="U189" s="2"/>
      <c r="W189" s="3"/>
      <c r="X189" s="3"/>
      <c r="Y189" s="3"/>
      <c r="Z189" s="3"/>
      <c r="AA189" s="3"/>
      <c r="AB189" s="3"/>
      <c r="AC189" s="3"/>
      <c r="AE189" s="3"/>
      <c r="AF189" s="3"/>
      <c r="AG189" s="3"/>
      <c r="AH189" s="3"/>
      <c r="AI189" s="3"/>
      <c r="AJ189" s="3"/>
      <c r="AK189" s="3"/>
      <c r="AL189" s="3"/>
      <c r="AM189" s="3"/>
      <c r="AO189" s="4"/>
    </row>
    <row r="190" spans="21:41" x14ac:dyDescent="0.25">
      <c r="U190" s="2"/>
      <c r="W190" s="3"/>
      <c r="X190" s="3"/>
      <c r="Y190" s="3"/>
      <c r="Z190" s="3"/>
      <c r="AA190" s="3"/>
      <c r="AB190" s="3"/>
      <c r="AC190" s="3"/>
      <c r="AE190" s="3"/>
      <c r="AF190" s="3"/>
      <c r="AG190" s="3"/>
      <c r="AH190" s="3"/>
      <c r="AI190" s="3"/>
      <c r="AJ190" s="3"/>
      <c r="AK190" s="3"/>
      <c r="AL190" s="3"/>
      <c r="AM190" s="3"/>
      <c r="AO190" s="4"/>
    </row>
    <row r="191" spans="21:41" x14ac:dyDescent="0.25">
      <c r="U191" s="2"/>
      <c r="W191" s="3"/>
      <c r="X191" s="3"/>
      <c r="Y191" s="3"/>
      <c r="Z191" s="3"/>
      <c r="AA191" s="3"/>
      <c r="AB191" s="3"/>
      <c r="AC191" s="3"/>
      <c r="AE191" s="3"/>
      <c r="AF191" s="3"/>
      <c r="AG191" s="3"/>
      <c r="AH191" s="3"/>
      <c r="AI191" s="3"/>
      <c r="AJ191" s="3"/>
      <c r="AK191" s="3"/>
      <c r="AL191" s="3"/>
      <c r="AM191" s="3"/>
      <c r="AO191" s="4"/>
    </row>
    <row r="192" spans="21:41" x14ac:dyDescent="0.25">
      <c r="U192" s="2"/>
      <c r="W192" s="3"/>
      <c r="X192" s="3"/>
      <c r="Y192" s="3"/>
      <c r="Z192" s="3"/>
      <c r="AA192" s="3"/>
      <c r="AB192" s="3"/>
      <c r="AC192" s="3"/>
      <c r="AE192" s="3"/>
      <c r="AF192" s="3"/>
      <c r="AG192" s="3"/>
      <c r="AH192" s="3"/>
      <c r="AI192" s="3"/>
      <c r="AJ192" s="3"/>
      <c r="AK192" s="3"/>
      <c r="AL192" s="3"/>
      <c r="AM192" s="3"/>
      <c r="AO192" s="4"/>
    </row>
    <row r="193" spans="21:41" x14ac:dyDescent="0.25">
      <c r="U193" s="2"/>
      <c r="W193" s="3"/>
      <c r="X193" s="3"/>
      <c r="Y193" s="3"/>
      <c r="Z193" s="3"/>
      <c r="AA193" s="3"/>
      <c r="AB193" s="3"/>
      <c r="AC193" s="3"/>
      <c r="AE193" s="3"/>
      <c r="AF193" s="3"/>
      <c r="AG193" s="3"/>
      <c r="AH193" s="3"/>
      <c r="AI193" s="3"/>
      <c r="AJ193" s="3"/>
      <c r="AK193" s="3"/>
      <c r="AL193" s="3"/>
      <c r="AM193" s="3"/>
      <c r="AO193" s="4"/>
    </row>
    <row r="194" spans="21:41" x14ac:dyDescent="0.25">
      <c r="U194" s="2"/>
      <c r="W194" s="3"/>
      <c r="X194" s="3"/>
      <c r="Y194" s="3"/>
      <c r="Z194" s="3"/>
      <c r="AA194" s="3"/>
      <c r="AB194" s="3"/>
      <c r="AC194" s="3"/>
      <c r="AE194" s="3"/>
      <c r="AF194" s="3"/>
      <c r="AG194" s="3"/>
      <c r="AH194" s="3"/>
      <c r="AI194" s="3"/>
      <c r="AJ194" s="3"/>
      <c r="AK194" s="3"/>
      <c r="AL194" s="3"/>
      <c r="AM194" s="3"/>
      <c r="AO194" s="4"/>
    </row>
    <row r="195" spans="21:41" x14ac:dyDescent="0.25">
      <c r="U195" s="2"/>
      <c r="W195" s="3"/>
      <c r="X195" s="3"/>
      <c r="Y195" s="3"/>
      <c r="Z195" s="3"/>
      <c r="AA195" s="3"/>
      <c r="AB195" s="3"/>
      <c r="AC195" s="3"/>
      <c r="AE195" s="3"/>
      <c r="AF195" s="3"/>
      <c r="AG195" s="3"/>
      <c r="AH195" s="3"/>
      <c r="AI195" s="3"/>
      <c r="AJ195" s="3"/>
      <c r="AK195" s="3"/>
      <c r="AL195" s="3"/>
      <c r="AM195" s="3"/>
      <c r="AO195" s="4"/>
    </row>
    <row r="196" spans="21:41" x14ac:dyDescent="0.25">
      <c r="U196" s="2"/>
      <c r="W196" s="3"/>
      <c r="X196" s="3"/>
      <c r="Y196" s="3"/>
      <c r="Z196" s="3"/>
      <c r="AA196" s="3"/>
      <c r="AB196" s="3"/>
      <c r="AC196" s="3"/>
      <c r="AE196" s="3"/>
      <c r="AF196" s="3"/>
      <c r="AG196" s="3"/>
      <c r="AH196" s="3"/>
      <c r="AI196" s="3"/>
      <c r="AJ196" s="3"/>
      <c r="AK196" s="3"/>
      <c r="AL196" s="3"/>
      <c r="AM196" s="3"/>
      <c r="AO196" s="4"/>
    </row>
    <row r="197" spans="21:41" x14ac:dyDescent="0.25">
      <c r="U197" s="2"/>
      <c r="W197" s="3"/>
      <c r="X197" s="3"/>
      <c r="Y197" s="3"/>
      <c r="Z197" s="3"/>
      <c r="AA197" s="3"/>
      <c r="AB197" s="3"/>
      <c r="AC197" s="3"/>
      <c r="AE197" s="3"/>
      <c r="AF197" s="3"/>
      <c r="AG197" s="3"/>
      <c r="AH197" s="3"/>
      <c r="AI197" s="3"/>
      <c r="AJ197" s="3"/>
      <c r="AK197" s="3"/>
      <c r="AL197" s="3"/>
      <c r="AM197" s="3"/>
      <c r="AO197" s="4"/>
    </row>
    <row r="198" spans="21:41" x14ac:dyDescent="0.25">
      <c r="U198" s="2"/>
      <c r="W198" s="3"/>
      <c r="X198" s="3"/>
      <c r="Y198" s="3"/>
      <c r="Z198" s="3"/>
      <c r="AA198" s="3"/>
      <c r="AB198" s="3"/>
      <c r="AC198" s="3"/>
      <c r="AE198" s="3"/>
      <c r="AF198" s="3"/>
      <c r="AG198" s="3"/>
      <c r="AH198" s="3"/>
      <c r="AI198" s="3"/>
      <c r="AJ198" s="3"/>
      <c r="AK198" s="3"/>
      <c r="AL198" s="3"/>
      <c r="AM198" s="3"/>
      <c r="AO198" s="4"/>
    </row>
    <row r="199" spans="21:41" x14ac:dyDescent="0.25">
      <c r="U199" s="2"/>
      <c r="W199" s="3"/>
      <c r="X199" s="3"/>
      <c r="Y199" s="3"/>
      <c r="Z199" s="3"/>
      <c r="AA199" s="3"/>
      <c r="AB199" s="3"/>
      <c r="AC199" s="3"/>
      <c r="AE199" s="3"/>
      <c r="AF199" s="3"/>
      <c r="AG199" s="3"/>
      <c r="AH199" s="3"/>
      <c r="AI199" s="3"/>
      <c r="AJ199" s="3"/>
      <c r="AK199" s="3"/>
      <c r="AL199" s="3"/>
      <c r="AM199" s="3"/>
      <c r="AO199" s="4"/>
    </row>
    <row r="200" spans="21:41" x14ac:dyDescent="0.25">
      <c r="U200" s="2"/>
      <c r="W200" s="3"/>
      <c r="X200" s="3"/>
      <c r="Y200" s="3"/>
      <c r="Z200" s="3"/>
      <c r="AA200" s="3"/>
      <c r="AB200" s="3"/>
      <c r="AC200" s="3"/>
      <c r="AE200" s="3"/>
      <c r="AF200" s="3"/>
      <c r="AG200" s="3"/>
      <c r="AH200" s="3"/>
      <c r="AI200" s="3"/>
      <c r="AJ200" s="3"/>
      <c r="AK200" s="3"/>
      <c r="AL200" s="3"/>
      <c r="AM200" s="3"/>
      <c r="AO200" s="4"/>
    </row>
    <row r="201" spans="21:41" x14ac:dyDescent="0.25">
      <c r="U201" s="2"/>
      <c r="W201" s="3"/>
      <c r="X201" s="3"/>
      <c r="Y201" s="3"/>
      <c r="Z201" s="3"/>
      <c r="AA201" s="3"/>
      <c r="AB201" s="3"/>
      <c r="AC201" s="3"/>
      <c r="AE201" s="3"/>
      <c r="AF201" s="3"/>
      <c r="AG201" s="3"/>
      <c r="AH201" s="3"/>
      <c r="AI201" s="3"/>
      <c r="AJ201" s="3"/>
      <c r="AK201" s="3"/>
      <c r="AL201" s="3"/>
      <c r="AM201" s="3"/>
      <c r="AO201" s="4"/>
    </row>
    <row r="202" spans="21:41" x14ac:dyDescent="0.25">
      <c r="U202" s="2"/>
      <c r="W202" s="3"/>
      <c r="X202" s="3"/>
      <c r="Y202" s="3"/>
      <c r="Z202" s="3"/>
      <c r="AA202" s="3"/>
      <c r="AB202" s="3"/>
      <c r="AC202" s="3"/>
      <c r="AE202" s="3"/>
      <c r="AF202" s="3"/>
      <c r="AG202" s="3"/>
      <c r="AH202" s="3"/>
      <c r="AI202" s="3"/>
      <c r="AJ202" s="3"/>
      <c r="AK202" s="3"/>
      <c r="AL202" s="3"/>
      <c r="AM202" s="3"/>
      <c r="AO202" s="4"/>
    </row>
    <row r="203" spans="21:41" x14ac:dyDescent="0.25">
      <c r="U203" s="2"/>
      <c r="W203" s="3"/>
      <c r="X203" s="3"/>
      <c r="Y203" s="3"/>
      <c r="Z203" s="3"/>
      <c r="AA203" s="3"/>
      <c r="AB203" s="3"/>
      <c r="AC203" s="3"/>
      <c r="AE203" s="3"/>
      <c r="AF203" s="3"/>
      <c r="AG203" s="3"/>
      <c r="AH203" s="3"/>
      <c r="AI203" s="3"/>
      <c r="AJ203" s="3"/>
      <c r="AK203" s="3"/>
      <c r="AL203" s="3"/>
      <c r="AM203" s="3"/>
      <c r="AO203" s="4"/>
    </row>
    <row r="204" spans="21:41" x14ac:dyDescent="0.25">
      <c r="U204" s="2"/>
      <c r="W204" s="3"/>
      <c r="X204" s="3"/>
      <c r="Y204" s="3"/>
      <c r="Z204" s="3"/>
      <c r="AA204" s="3"/>
      <c r="AB204" s="3"/>
      <c r="AC204" s="3"/>
      <c r="AE204" s="3"/>
      <c r="AF204" s="3"/>
      <c r="AG204" s="3"/>
      <c r="AH204" s="3"/>
      <c r="AI204" s="3"/>
      <c r="AJ204" s="3"/>
      <c r="AK204" s="3"/>
      <c r="AL204" s="3"/>
      <c r="AM204" s="3"/>
      <c r="AO204" s="4"/>
    </row>
    <row r="205" spans="21:41" x14ac:dyDescent="0.25">
      <c r="U205" s="2"/>
      <c r="W205" s="3"/>
      <c r="X205" s="3"/>
      <c r="Y205" s="3"/>
      <c r="Z205" s="3"/>
      <c r="AA205" s="3"/>
      <c r="AB205" s="3"/>
      <c r="AC205" s="3"/>
      <c r="AE205" s="3"/>
      <c r="AF205" s="3"/>
      <c r="AG205" s="3"/>
      <c r="AH205" s="3"/>
      <c r="AI205" s="3"/>
      <c r="AJ205" s="3"/>
      <c r="AK205" s="3"/>
      <c r="AL205" s="3"/>
      <c r="AM205" s="3"/>
      <c r="AO205" s="4"/>
    </row>
    <row r="206" spans="21:41" x14ac:dyDescent="0.25">
      <c r="U206" s="2"/>
      <c r="W206" s="3"/>
      <c r="X206" s="3"/>
      <c r="Y206" s="3"/>
      <c r="Z206" s="3"/>
      <c r="AA206" s="3"/>
      <c r="AB206" s="3"/>
      <c r="AC206" s="3"/>
      <c r="AE206" s="3"/>
      <c r="AF206" s="3"/>
      <c r="AG206" s="3"/>
      <c r="AH206" s="3"/>
      <c r="AI206" s="3"/>
      <c r="AJ206" s="3"/>
      <c r="AK206" s="3"/>
      <c r="AL206" s="3"/>
      <c r="AM206" s="3"/>
      <c r="AO206" s="4"/>
    </row>
    <row r="207" spans="21:41" x14ac:dyDescent="0.25">
      <c r="U207" s="2"/>
      <c r="W207" s="3"/>
      <c r="X207" s="3"/>
      <c r="Y207" s="3"/>
      <c r="Z207" s="3"/>
      <c r="AA207" s="3"/>
      <c r="AB207" s="3"/>
      <c r="AC207" s="3"/>
      <c r="AE207" s="3"/>
      <c r="AF207" s="3"/>
      <c r="AG207" s="3"/>
      <c r="AH207" s="3"/>
      <c r="AI207" s="3"/>
      <c r="AJ207" s="3"/>
      <c r="AK207" s="3"/>
      <c r="AL207" s="3"/>
      <c r="AM207" s="3"/>
      <c r="AO207" s="4"/>
    </row>
    <row r="208" spans="21:41" x14ac:dyDescent="0.25">
      <c r="U208" s="2"/>
      <c r="W208" s="3"/>
      <c r="X208" s="3"/>
      <c r="Y208" s="3"/>
      <c r="Z208" s="3"/>
      <c r="AA208" s="3"/>
      <c r="AB208" s="3"/>
      <c r="AC208" s="3"/>
      <c r="AE208" s="3"/>
      <c r="AF208" s="3"/>
      <c r="AG208" s="3"/>
      <c r="AH208" s="3"/>
      <c r="AI208" s="3"/>
      <c r="AJ208" s="3"/>
      <c r="AK208" s="3"/>
      <c r="AL208" s="3"/>
      <c r="AM208" s="3"/>
      <c r="AO208" s="4"/>
    </row>
    <row r="209" spans="21:41" x14ac:dyDescent="0.25">
      <c r="U209" s="2"/>
      <c r="W209" s="3"/>
      <c r="X209" s="3"/>
      <c r="Y209" s="3"/>
      <c r="Z209" s="3"/>
      <c r="AA209" s="3"/>
      <c r="AB209" s="3"/>
      <c r="AC209" s="3"/>
      <c r="AE209" s="3"/>
      <c r="AF209" s="3"/>
      <c r="AG209" s="3"/>
      <c r="AH209" s="3"/>
      <c r="AI209" s="3"/>
      <c r="AJ209" s="3"/>
      <c r="AK209" s="3"/>
      <c r="AL209" s="3"/>
      <c r="AM209" s="3"/>
      <c r="AO209" s="4"/>
    </row>
    <row r="210" spans="21:41" x14ac:dyDescent="0.25">
      <c r="U210" s="2"/>
      <c r="W210" s="3"/>
      <c r="X210" s="3"/>
      <c r="Y210" s="3"/>
      <c r="Z210" s="3"/>
      <c r="AA210" s="3"/>
      <c r="AB210" s="3"/>
      <c r="AC210" s="3"/>
      <c r="AE210" s="3"/>
      <c r="AF210" s="3"/>
      <c r="AG210" s="3"/>
      <c r="AH210" s="3"/>
      <c r="AI210" s="3"/>
      <c r="AJ210" s="3"/>
      <c r="AK210" s="3"/>
      <c r="AL210" s="3"/>
      <c r="AM210" s="3"/>
      <c r="AO210" s="4"/>
    </row>
    <row r="211" spans="21:41" x14ac:dyDescent="0.25">
      <c r="U211" s="2"/>
      <c r="W211" s="3"/>
      <c r="X211" s="3"/>
      <c r="Y211" s="3"/>
      <c r="Z211" s="3"/>
      <c r="AA211" s="3"/>
      <c r="AB211" s="3"/>
      <c r="AC211" s="3"/>
      <c r="AE211" s="3"/>
      <c r="AF211" s="3"/>
      <c r="AG211" s="3"/>
      <c r="AH211" s="3"/>
      <c r="AI211" s="3"/>
      <c r="AJ211" s="3"/>
      <c r="AK211" s="3"/>
      <c r="AL211" s="3"/>
      <c r="AM211" s="3"/>
      <c r="AO211" s="4"/>
    </row>
    <row r="212" spans="21:41" x14ac:dyDescent="0.25">
      <c r="U212" s="2"/>
      <c r="W212" s="3"/>
      <c r="X212" s="3"/>
      <c r="Y212" s="3"/>
      <c r="Z212" s="3"/>
      <c r="AA212" s="3"/>
      <c r="AB212" s="3"/>
      <c r="AC212" s="3"/>
      <c r="AE212" s="3"/>
      <c r="AF212" s="3"/>
      <c r="AG212" s="3"/>
      <c r="AH212" s="3"/>
      <c r="AI212" s="3"/>
      <c r="AJ212" s="3"/>
      <c r="AK212" s="3"/>
      <c r="AL212" s="3"/>
      <c r="AM212" s="3"/>
      <c r="AO212" s="4"/>
    </row>
    <row r="213" spans="21:41" x14ac:dyDescent="0.25">
      <c r="U213" s="2"/>
      <c r="W213" s="3"/>
      <c r="X213" s="3"/>
      <c r="Y213" s="3"/>
      <c r="Z213" s="3"/>
      <c r="AA213" s="3"/>
      <c r="AB213" s="3"/>
      <c r="AC213" s="3"/>
      <c r="AE213" s="3"/>
      <c r="AF213" s="3"/>
      <c r="AG213" s="3"/>
      <c r="AH213" s="3"/>
      <c r="AI213" s="3"/>
      <c r="AJ213" s="3"/>
      <c r="AK213" s="3"/>
      <c r="AL213" s="3"/>
      <c r="AM213" s="3"/>
      <c r="AO213" s="4"/>
    </row>
    <row r="214" spans="21:41" x14ac:dyDescent="0.25">
      <c r="U214" s="2"/>
      <c r="W214" s="3"/>
      <c r="X214" s="3"/>
      <c r="Y214" s="3"/>
      <c r="Z214" s="3"/>
      <c r="AA214" s="3"/>
      <c r="AB214" s="3"/>
      <c r="AC214" s="3"/>
      <c r="AE214" s="3"/>
      <c r="AF214" s="3"/>
      <c r="AG214" s="3"/>
      <c r="AH214" s="3"/>
      <c r="AI214" s="3"/>
      <c r="AJ214" s="3"/>
      <c r="AK214" s="3"/>
      <c r="AL214" s="3"/>
      <c r="AM214" s="3"/>
      <c r="AO214" s="4"/>
    </row>
    <row r="215" spans="21:41" x14ac:dyDescent="0.25">
      <c r="U215" s="2"/>
      <c r="W215" s="3"/>
      <c r="X215" s="3"/>
      <c r="Y215" s="3"/>
      <c r="Z215" s="3"/>
      <c r="AA215" s="3"/>
      <c r="AB215" s="3"/>
      <c r="AC215" s="3"/>
      <c r="AE215" s="3"/>
      <c r="AF215" s="3"/>
      <c r="AG215" s="3"/>
      <c r="AH215" s="3"/>
      <c r="AI215" s="3"/>
      <c r="AJ215" s="3"/>
      <c r="AK215" s="3"/>
      <c r="AL215" s="3"/>
      <c r="AM215" s="3"/>
      <c r="AO215" s="4"/>
    </row>
    <row r="216" spans="21:41" x14ac:dyDescent="0.25">
      <c r="U216" s="2"/>
      <c r="W216" s="3"/>
      <c r="X216" s="3"/>
      <c r="Y216" s="3"/>
      <c r="Z216" s="3"/>
      <c r="AA216" s="3"/>
      <c r="AB216" s="3"/>
      <c r="AC216" s="3"/>
      <c r="AE216" s="3"/>
      <c r="AF216" s="3"/>
      <c r="AG216" s="3"/>
      <c r="AH216" s="3"/>
      <c r="AI216" s="3"/>
      <c r="AJ216" s="3"/>
      <c r="AK216" s="3"/>
      <c r="AL216" s="3"/>
      <c r="AM216" s="3"/>
      <c r="AO216" s="4"/>
    </row>
    <row r="217" spans="21:41" x14ac:dyDescent="0.25">
      <c r="U217" s="2"/>
      <c r="W217" s="3"/>
      <c r="X217" s="3"/>
      <c r="Y217" s="3"/>
      <c r="Z217" s="3"/>
      <c r="AA217" s="3"/>
      <c r="AB217" s="3"/>
      <c r="AC217" s="3"/>
      <c r="AE217" s="3"/>
      <c r="AF217" s="3"/>
      <c r="AG217" s="3"/>
      <c r="AH217" s="3"/>
      <c r="AI217" s="3"/>
      <c r="AJ217" s="3"/>
      <c r="AK217" s="3"/>
      <c r="AL217" s="3"/>
      <c r="AM217" s="3"/>
      <c r="AO217" s="4"/>
    </row>
    <row r="218" spans="21:41" x14ac:dyDescent="0.25">
      <c r="U218" s="2"/>
      <c r="W218" s="3"/>
      <c r="X218" s="3"/>
      <c r="Y218" s="3"/>
      <c r="Z218" s="3"/>
      <c r="AA218" s="3"/>
      <c r="AB218" s="3"/>
      <c r="AC218" s="3"/>
      <c r="AE218" s="3"/>
      <c r="AF218" s="3"/>
      <c r="AG218" s="3"/>
      <c r="AH218" s="3"/>
      <c r="AI218" s="3"/>
      <c r="AJ218" s="3"/>
      <c r="AK218" s="3"/>
      <c r="AL218" s="3"/>
      <c r="AM218" s="3"/>
      <c r="AO218" s="4"/>
    </row>
    <row r="219" spans="21:41" x14ac:dyDescent="0.25">
      <c r="U219" s="2"/>
      <c r="W219" s="3"/>
      <c r="X219" s="3"/>
      <c r="Y219" s="3"/>
      <c r="Z219" s="3"/>
      <c r="AA219" s="3"/>
      <c r="AB219" s="3"/>
      <c r="AC219" s="3"/>
      <c r="AE219" s="3"/>
      <c r="AF219" s="3"/>
      <c r="AG219" s="3"/>
      <c r="AH219" s="3"/>
      <c r="AI219" s="3"/>
      <c r="AJ219" s="3"/>
      <c r="AK219" s="3"/>
      <c r="AL219" s="3"/>
      <c r="AM219" s="3"/>
      <c r="AO219" s="4"/>
    </row>
    <row r="220" spans="21:41" x14ac:dyDescent="0.25">
      <c r="U220" s="2"/>
      <c r="W220" s="3"/>
      <c r="X220" s="3"/>
      <c r="Y220" s="3"/>
      <c r="Z220" s="3"/>
      <c r="AA220" s="3"/>
      <c r="AB220" s="3"/>
      <c r="AC220" s="3"/>
      <c r="AE220" s="3"/>
      <c r="AF220" s="3"/>
      <c r="AG220" s="3"/>
      <c r="AH220" s="3"/>
      <c r="AI220" s="3"/>
      <c r="AJ220" s="3"/>
      <c r="AK220" s="3"/>
      <c r="AL220" s="3"/>
      <c r="AM220" s="3"/>
      <c r="AO220" s="4"/>
    </row>
    <row r="221" spans="21:41" x14ac:dyDescent="0.25">
      <c r="U221" s="2"/>
      <c r="W221" s="3"/>
      <c r="X221" s="3"/>
      <c r="Y221" s="3"/>
      <c r="Z221" s="3"/>
      <c r="AA221" s="3"/>
      <c r="AB221" s="3"/>
      <c r="AC221" s="3"/>
      <c r="AE221" s="3"/>
      <c r="AF221" s="3"/>
      <c r="AG221" s="3"/>
      <c r="AH221" s="3"/>
      <c r="AI221" s="3"/>
      <c r="AJ221" s="3"/>
      <c r="AK221" s="3"/>
      <c r="AL221" s="3"/>
      <c r="AM221" s="3"/>
      <c r="AO221" s="4"/>
    </row>
    <row r="222" spans="21:41" x14ac:dyDescent="0.25">
      <c r="U222" s="2"/>
      <c r="W222" s="3"/>
      <c r="X222" s="3"/>
      <c r="Y222" s="3"/>
      <c r="Z222" s="3"/>
      <c r="AA222" s="3"/>
      <c r="AB222" s="3"/>
      <c r="AC222" s="3"/>
      <c r="AE222" s="3"/>
      <c r="AF222" s="3"/>
      <c r="AG222" s="3"/>
      <c r="AH222" s="3"/>
      <c r="AI222" s="3"/>
      <c r="AJ222" s="3"/>
      <c r="AK222" s="3"/>
      <c r="AL222" s="3"/>
      <c r="AM222" s="3"/>
      <c r="AO222" s="4"/>
    </row>
    <row r="223" spans="21:41" x14ac:dyDescent="0.25">
      <c r="U223" s="2"/>
      <c r="W223" s="3"/>
      <c r="X223" s="3"/>
      <c r="Y223" s="3"/>
      <c r="Z223" s="3"/>
      <c r="AA223" s="3"/>
      <c r="AB223" s="3"/>
      <c r="AC223" s="3"/>
      <c r="AE223" s="3"/>
      <c r="AF223" s="3"/>
      <c r="AG223" s="3"/>
      <c r="AH223" s="3"/>
      <c r="AI223" s="3"/>
      <c r="AJ223" s="3"/>
      <c r="AK223" s="3"/>
      <c r="AL223" s="3"/>
      <c r="AM223" s="3"/>
      <c r="AO223" s="4"/>
    </row>
    <row r="224" spans="21:41" x14ac:dyDescent="0.25">
      <c r="U224" s="2"/>
      <c r="W224" s="3"/>
      <c r="X224" s="3"/>
      <c r="Y224" s="3"/>
      <c r="Z224" s="3"/>
      <c r="AA224" s="3"/>
      <c r="AB224" s="3"/>
      <c r="AC224" s="3"/>
      <c r="AE224" s="3"/>
      <c r="AF224" s="3"/>
      <c r="AG224" s="3"/>
      <c r="AH224" s="3"/>
      <c r="AI224" s="3"/>
      <c r="AJ224" s="3"/>
      <c r="AK224" s="3"/>
      <c r="AL224" s="3"/>
      <c r="AM224" s="3"/>
      <c r="AO224" s="4"/>
    </row>
    <row r="225" spans="21:41" x14ac:dyDescent="0.25">
      <c r="U225" s="2"/>
      <c r="W225" s="3"/>
      <c r="X225" s="3"/>
      <c r="Y225" s="3"/>
      <c r="Z225" s="3"/>
      <c r="AA225" s="3"/>
      <c r="AB225" s="3"/>
      <c r="AC225" s="3"/>
      <c r="AE225" s="3"/>
      <c r="AF225" s="3"/>
      <c r="AG225" s="3"/>
      <c r="AH225" s="3"/>
      <c r="AI225" s="3"/>
      <c r="AJ225" s="3"/>
      <c r="AK225" s="3"/>
      <c r="AL225" s="3"/>
      <c r="AM225" s="3"/>
      <c r="AO225" s="4"/>
    </row>
    <row r="226" spans="21:41" x14ac:dyDescent="0.25">
      <c r="U226" s="2"/>
      <c r="W226" s="3"/>
      <c r="X226" s="3"/>
      <c r="Y226" s="3"/>
      <c r="Z226" s="3"/>
      <c r="AA226" s="3"/>
      <c r="AB226" s="3"/>
      <c r="AC226" s="3"/>
      <c r="AE226" s="3"/>
      <c r="AF226" s="3"/>
      <c r="AG226" s="3"/>
      <c r="AH226" s="3"/>
      <c r="AI226" s="3"/>
      <c r="AJ226" s="3"/>
      <c r="AK226" s="3"/>
      <c r="AL226" s="3"/>
      <c r="AM226" s="3"/>
      <c r="AO226" s="4"/>
    </row>
    <row r="227" spans="21:41" x14ac:dyDescent="0.25">
      <c r="U227" s="2"/>
      <c r="W227" s="3"/>
      <c r="X227" s="3"/>
      <c r="Y227" s="3"/>
      <c r="Z227" s="3"/>
      <c r="AA227" s="3"/>
      <c r="AB227" s="3"/>
      <c r="AC227" s="3"/>
      <c r="AE227" s="3"/>
      <c r="AF227" s="3"/>
      <c r="AG227" s="3"/>
      <c r="AH227" s="3"/>
      <c r="AI227" s="3"/>
      <c r="AJ227" s="3"/>
      <c r="AK227" s="3"/>
      <c r="AL227" s="3"/>
      <c r="AM227" s="3"/>
      <c r="AO227" s="4"/>
    </row>
    <row r="228" spans="21:41" x14ac:dyDescent="0.25">
      <c r="U228" s="2"/>
      <c r="W228" s="3"/>
      <c r="X228" s="3"/>
      <c r="Y228" s="3"/>
      <c r="Z228" s="3"/>
      <c r="AA228" s="3"/>
      <c r="AB228" s="3"/>
      <c r="AC228" s="3"/>
      <c r="AE228" s="3"/>
      <c r="AF228" s="3"/>
      <c r="AG228" s="3"/>
      <c r="AH228" s="3"/>
      <c r="AI228" s="3"/>
      <c r="AJ228" s="3"/>
      <c r="AK228" s="3"/>
      <c r="AL228" s="3"/>
      <c r="AM228" s="3"/>
      <c r="AO228" s="4"/>
    </row>
    <row r="229" spans="21:41" x14ac:dyDescent="0.25">
      <c r="U229" s="2"/>
      <c r="W229" s="3"/>
      <c r="X229" s="3"/>
      <c r="Y229" s="3"/>
      <c r="Z229" s="3"/>
      <c r="AA229" s="3"/>
      <c r="AB229" s="3"/>
      <c r="AC229" s="3"/>
      <c r="AE229" s="3"/>
      <c r="AF229" s="3"/>
      <c r="AG229" s="3"/>
      <c r="AH229" s="3"/>
      <c r="AI229" s="3"/>
      <c r="AJ229" s="3"/>
      <c r="AK229" s="3"/>
      <c r="AL229" s="3"/>
      <c r="AM229" s="3"/>
      <c r="AO229" s="4"/>
    </row>
    <row r="230" spans="21:41" x14ac:dyDescent="0.25">
      <c r="U230" s="2"/>
      <c r="W230" s="3"/>
      <c r="X230" s="3"/>
      <c r="Y230" s="3"/>
      <c r="Z230" s="3"/>
      <c r="AA230" s="3"/>
      <c r="AB230" s="3"/>
      <c r="AC230" s="3"/>
      <c r="AE230" s="3"/>
      <c r="AF230" s="3"/>
      <c r="AG230" s="3"/>
      <c r="AH230" s="3"/>
      <c r="AI230" s="3"/>
      <c r="AJ230" s="3"/>
      <c r="AK230" s="3"/>
      <c r="AL230" s="3"/>
      <c r="AM230" s="3"/>
      <c r="AO230" s="4"/>
    </row>
    <row r="231" spans="21:41" x14ac:dyDescent="0.25">
      <c r="U231" s="2"/>
      <c r="W231" s="3"/>
      <c r="X231" s="3"/>
      <c r="Y231" s="3"/>
      <c r="Z231" s="3"/>
      <c r="AA231" s="3"/>
      <c r="AB231" s="3"/>
      <c r="AC231" s="3"/>
      <c r="AE231" s="3"/>
      <c r="AF231" s="3"/>
      <c r="AG231" s="3"/>
      <c r="AH231" s="3"/>
      <c r="AI231" s="3"/>
      <c r="AJ231" s="3"/>
      <c r="AK231" s="3"/>
      <c r="AL231" s="3"/>
      <c r="AM231" s="3"/>
      <c r="AO231" s="4"/>
    </row>
    <row r="232" spans="21:41" x14ac:dyDescent="0.25">
      <c r="U232" s="2"/>
      <c r="W232" s="3"/>
      <c r="X232" s="3"/>
      <c r="Y232" s="3"/>
      <c r="Z232" s="3"/>
      <c r="AA232" s="3"/>
      <c r="AB232" s="3"/>
      <c r="AC232" s="3"/>
      <c r="AE232" s="3"/>
      <c r="AF232" s="3"/>
      <c r="AG232" s="3"/>
      <c r="AH232" s="3"/>
      <c r="AI232" s="3"/>
      <c r="AJ232" s="3"/>
      <c r="AK232" s="3"/>
      <c r="AL232" s="3"/>
      <c r="AM232" s="3"/>
      <c r="AO232" s="4"/>
    </row>
    <row r="233" spans="21:41" x14ac:dyDescent="0.25">
      <c r="U233" s="2"/>
      <c r="W233" s="3"/>
      <c r="X233" s="3"/>
      <c r="Y233" s="3"/>
      <c r="Z233" s="3"/>
      <c r="AA233" s="3"/>
      <c r="AB233" s="3"/>
      <c r="AC233" s="3"/>
      <c r="AE233" s="3"/>
      <c r="AF233" s="3"/>
      <c r="AG233" s="3"/>
      <c r="AH233" s="3"/>
      <c r="AI233" s="3"/>
      <c r="AJ233" s="3"/>
      <c r="AK233" s="3"/>
      <c r="AL233" s="3"/>
      <c r="AM233" s="3"/>
      <c r="AO233" s="4"/>
    </row>
    <row r="234" spans="21:41" x14ac:dyDescent="0.25">
      <c r="U234" s="2"/>
      <c r="W234" s="3"/>
      <c r="X234" s="3"/>
      <c r="Y234" s="3"/>
      <c r="Z234" s="3"/>
      <c r="AA234" s="3"/>
      <c r="AB234" s="3"/>
      <c r="AC234" s="3"/>
      <c r="AE234" s="3"/>
      <c r="AF234" s="3"/>
      <c r="AG234" s="3"/>
      <c r="AH234" s="3"/>
      <c r="AI234" s="3"/>
      <c r="AJ234" s="3"/>
      <c r="AK234" s="3"/>
      <c r="AL234" s="3"/>
      <c r="AM234" s="3"/>
      <c r="AO234" s="4"/>
    </row>
    <row r="235" spans="21:41" x14ac:dyDescent="0.25">
      <c r="U235" s="2"/>
      <c r="W235" s="3"/>
      <c r="X235" s="3"/>
      <c r="Y235" s="3"/>
      <c r="Z235" s="3"/>
      <c r="AA235" s="3"/>
      <c r="AB235" s="3"/>
      <c r="AC235" s="3"/>
      <c r="AE235" s="3"/>
      <c r="AF235" s="3"/>
      <c r="AG235" s="3"/>
      <c r="AH235" s="3"/>
      <c r="AI235" s="3"/>
      <c r="AJ235" s="3"/>
      <c r="AK235" s="3"/>
      <c r="AL235" s="3"/>
      <c r="AM235" s="3"/>
      <c r="AO235" s="4"/>
    </row>
    <row r="236" spans="21:41" x14ac:dyDescent="0.25">
      <c r="U236" s="2"/>
      <c r="W236" s="3"/>
      <c r="X236" s="3"/>
      <c r="Y236" s="3"/>
      <c r="Z236" s="3"/>
      <c r="AA236" s="3"/>
      <c r="AB236" s="3"/>
      <c r="AC236" s="3"/>
      <c r="AE236" s="3"/>
      <c r="AF236" s="3"/>
      <c r="AG236" s="3"/>
      <c r="AH236" s="3"/>
      <c r="AI236" s="3"/>
      <c r="AJ236" s="3"/>
      <c r="AK236" s="3"/>
      <c r="AL236" s="3"/>
      <c r="AM236" s="3"/>
      <c r="AO236" s="4"/>
    </row>
    <row r="237" spans="21:41" x14ac:dyDescent="0.25">
      <c r="U237" s="2"/>
      <c r="W237" s="3"/>
      <c r="X237" s="3"/>
      <c r="Y237" s="3"/>
      <c r="Z237" s="3"/>
      <c r="AA237" s="3"/>
      <c r="AB237" s="3"/>
      <c r="AC237" s="3"/>
      <c r="AE237" s="3"/>
      <c r="AF237" s="3"/>
      <c r="AG237" s="3"/>
      <c r="AH237" s="3"/>
      <c r="AI237" s="3"/>
      <c r="AJ237" s="3"/>
      <c r="AK237" s="3"/>
      <c r="AL237" s="3"/>
      <c r="AM237" s="3"/>
      <c r="AO237" s="4"/>
    </row>
    <row r="238" spans="21:41" x14ac:dyDescent="0.25">
      <c r="U238" s="2"/>
      <c r="W238" s="3"/>
      <c r="X238" s="3"/>
      <c r="Y238" s="3"/>
      <c r="Z238" s="3"/>
      <c r="AA238" s="3"/>
      <c r="AB238" s="3"/>
      <c r="AC238" s="3"/>
      <c r="AE238" s="3"/>
      <c r="AF238" s="3"/>
      <c r="AG238" s="3"/>
      <c r="AH238" s="3"/>
      <c r="AI238" s="3"/>
      <c r="AJ238" s="3"/>
      <c r="AK238" s="3"/>
      <c r="AL238" s="3"/>
      <c r="AM238" s="3"/>
      <c r="AO238" s="4"/>
    </row>
    <row r="239" spans="21:41" x14ac:dyDescent="0.25">
      <c r="U239" s="2"/>
      <c r="W239" s="3"/>
      <c r="X239" s="3"/>
      <c r="Y239" s="3"/>
      <c r="Z239" s="3"/>
      <c r="AA239" s="3"/>
      <c r="AB239" s="3"/>
      <c r="AC239" s="3"/>
      <c r="AE239" s="3"/>
      <c r="AF239" s="3"/>
      <c r="AG239" s="3"/>
      <c r="AH239" s="3"/>
      <c r="AI239" s="3"/>
      <c r="AJ239" s="3"/>
      <c r="AK239" s="3"/>
      <c r="AL239" s="3"/>
      <c r="AM239" s="3"/>
      <c r="AO239" s="4"/>
    </row>
    <row r="240" spans="21:41" x14ac:dyDescent="0.25">
      <c r="U240" s="2"/>
      <c r="W240" s="3"/>
      <c r="X240" s="3"/>
      <c r="Y240" s="3"/>
      <c r="Z240" s="3"/>
      <c r="AA240" s="3"/>
      <c r="AB240" s="3"/>
      <c r="AC240" s="3"/>
      <c r="AE240" s="3"/>
      <c r="AF240" s="3"/>
      <c r="AG240" s="3"/>
      <c r="AH240" s="3"/>
      <c r="AI240" s="3"/>
      <c r="AJ240" s="3"/>
      <c r="AK240" s="3"/>
      <c r="AL240" s="3"/>
      <c r="AM240" s="3"/>
      <c r="AO240" s="4"/>
    </row>
    <row r="241" spans="21:41" x14ac:dyDescent="0.25">
      <c r="U241" s="2"/>
      <c r="W241" s="3"/>
      <c r="X241" s="3"/>
      <c r="Y241" s="3"/>
      <c r="Z241" s="3"/>
      <c r="AA241" s="3"/>
      <c r="AB241" s="3"/>
      <c r="AC241" s="3"/>
      <c r="AE241" s="3"/>
      <c r="AF241" s="3"/>
      <c r="AG241" s="3"/>
      <c r="AH241" s="3"/>
      <c r="AI241" s="3"/>
      <c r="AJ241" s="3"/>
      <c r="AK241" s="3"/>
      <c r="AL241" s="3"/>
      <c r="AM241" s="3"/>
      <c r="AO241" s="4"/>
    </row>
    <row r="242" spans="21:41" x14ac:dyDescent="0.25">
      <c r="U242" s="2"/>
      <c r="W242" s="3"/>
      <c r="X242" s="3"/>
      <c r="Y242" s="3"/>
      <c r="Z242" s="3"/>
      <c r="AA242" s="3"/>
      <c r="AB242" s="3"/>
      <c r="AC242" s="3"/>
      <c r="AE242" s="3"/>
      <c r="AF242" s="3"/>
      <c r="AG242" s="3"/>
      <c r="AH242" s="3"/>
      <c r="AI242" s="3"/>
      <c r="AJ242" s="3"/>
      <c r="AK242" s="3"/>
      <c r="AL242" s="3"/>
      <c r="AM242" s="3"/>
      <c r="AO242" s="4"/>
    </row>
    <row r="243" spans="21:41" x14ac:dyDescent="0.25">
      <c r="U243" s="2"/>
      <c r="W243" s="3"/>
      <c r="X243" s="3"/>
      <c r="Y243" s="3"/>
      <c r="Z243" s="3"/>
      <c r="AA243" s="3"/>
      <c r="AB243" s="3"/>
      <c r="AC243" s="3"/>
      <c r="AE243" s="3"/>
      <c r="AF243" s="3"/>
      <c r="AG243" s="3"/>
      <c r="AH243" s="3"/>
      <c r="AI243" s="3"/>
      <c r="AJ243" s="3"/>
      <c r="AK243" s="3"/>
      <c r="AL243" s="3"/>
      <c r="AM243" s="3"/>
      <c r="AO243" s="4"/>
    </row>
    <row r="244" spans="21:41" x14ac:dyDescent="0.25">
      <c r="U244" s="2"/>
      <c r="W244" s="3"/>
      <c r="X244" s="3"/>
      <c r="Y244" s="3"/>
      <c r="Z244" s="3"/>
      <c r="AA244" s="3"/>
      <c r="AB244" s="3"/>
      <c r="AC244" s="3"/>
      <c r="AE244" s="3"/>
      <c r="AF244" s="3"/>
      <c r="AG244" s="3"/>
      <c r="AH244" s="3"/>
      <c r="AI244" s="3"/>
      <c r="AJ244" s="3"/>
      <c r="AK244" s="3"/>
      <c r="AL244" s="3"/>
      <c r="AM244" s="3"/>
      <c r="AO244" s="4"/>
    </row>
    <row r="245" spans="21:41" x14ac:dyDescent="0.25">
      <c r="U245" s="2"/>
      <c r="W245" s="3"/>
      <c r="X245" s="3"/>
      <c r="Y245" s="3"/>
      <c r="Z245" s="3"/>
      <c r="AA245" s="3"/>
      <c r="AB245" s="3"/>
      <c r="AC245" s="3"/>
      <c r="AE245" s="3"/>
      <c r="AF245" s="3"/>
      <c r="AG245" s="3"/>
      <c r="AH245" s="3"/>
      <c r="AI245" s="3"/>
      <c r="AJ245" s="3"/>
      <c r="AK245" s="3"/>
      <c r="AL245" s="3"/>
      <c r="AM245" s="3"/>
      <c r="AO245" s="4"/>
    </row>
    <row r="246" spans="21:41" x14ac:dyDescent="0.25">
      <c r="U246" s="2"/>
      <c r="W246" s="3"/>
      <c r="X246" s="3"/>
      <c r="Y246" s="3"/>
      <c r="Z246" s="3"/>
      <c r="AA246" s="3"/>
      <c r="AB246" s="3"/>
      <c r="AC246" s="3"/>
      <c r="AE246" s="3"/>
      <c r="AF246" s="3"/>
      <c r="AG246" s="3"/>
      <c r="AH246" s="3"/>
      <c r="AI246" s="3"/>
      <c r="AJ246" s="3"/>
      <c r="AK246" s="3"/>
      <c r="AL246" s="3"/>
      <c r="AM246" s="3"/>
      <c r="AO246" s="4"/>
    </row>
    <row r="247" spans="21:41" x14ac:dyDescent="0.25">
      <c r="U247" s="2"/>
      <c r="W247" s="3"/>
      <c r="X247" s="3"/>
      <c r="Y247" s="3"/>
      <c r="Z247" s="3"/>
      <c r="AA247" s="3"/>
      <c r="AB247" s="3"/>
      <c r="AC247" s="3"/>
      <c r="AE247" s="3"/>
      <c r="AF247" s="3"/>
      <c r="AG247" s="3"/>
      <c r="AH247" s="3"/>
      <c r="AI247" s="3"/>
      <c r="AJ247" s="3"/>
      <c r="AK247" s="3"/>
      <c r="AL247" s="3"/>
      <c r="AM247" s="3"/>
      <c r="AO247" s="4"/>
    </row>
    <row r="248" spans="21:41" x14ac:dyDescent="0.25">
      <c r="U248" s="2"/>
      <c r="W248" s="3"/>
      <c r="X248" s="3"/>
      <c r="Y248" s="3"/>
      <c r="Z248" s="3"/>
      <c r="AA248" s="3"/>
      <c r="AB248" s="3"/>
      <c r="AC248" s="3"/>
      <c r="AE248" s="3"/>
      <c r="AF248" s="3"/>
      <c r="AG248" s="3"/>
      <c r="AH248" s="3"/>
      <c r="AI248" s="3"/>
      <c r="AJ248" s="3"/>
      <c r="AK248" s="3"/>
      <c r="AL248" s="3"/>
      <c r="AM248" s="3"/>
      <c r="AO248" s="4"/>
    </row>
    <row r="249" spans="21:41" x14ac:dyDescent="0.25">
      <c r="U249" s="2"/>
      <c r="W249" s="3"/>
      <c r="X249" s="3"/>
      <c r="Y249" s="3"/>
      <c r="Z249" s="3"/>
      <c r="AA249" s="3"/>
      <c r="AB249" s="3"/>
      <c r="AC249" s="3"/>
      <c r="AE249" s="3"/>
      <c r="AF249" s="3"/>
      <c r="AG249" s="3"/>
      <c r="AH249" s="3"/>
      <c r="AI249" s="3"/>
      <c r="AJ249" s="3"/>
      <c r="AK249" s="3"/>
      <c r="AL249" s="3"/>
      <c r="AM249" s="3"/>
      <c r="AO249" s="4"/>
    </row>
    <row r="250" spans="21:41" x14ac:dyDescent="0.25">
      <c r="U250" s="2"/>
      <c r="W250" s="3"/>
      <c r="X250" s="3"/>
      <c r="Y250" s="3"/>
      <c r="Z250" s="3"/>
      <c r="AA250" s="3"/>
      <c r="AB250" s="3"/>
      <c r="AC250" s="3"/>
      <c r="AE250" s="3"/>
      <c r="AF250" s="3"/>
      <c r="AG250" s="3"/>
      <c r="AH250" s="3"/>
      <c r="AI250" s="3"/>
      <c r="AJ250" s="3"/>
      <c r="AK250" s="3"/>
      <c r="AL250" s="3"/>
      <c r="AM250" s="3"/>
      <c r="AO250" s="4"/>
    </row>
    <row r="251" spans="21:41" x14ac:dyDescent="0.25">
      <c r="U251" s="2"/>
      <c r="W251" s="3"/>
      <c r="X251" s="3"/>
      <c r="Y251" s="3"/>
      <c r="Z251" s="3"/>
      <c r="AA251" s="3"/>
      <c r="AB251" s="3"/>
      <c r="AC251" s="3"/>
      <c r="AE251" s="3"/>
      <c r="AF251" s="3"/>
      <c r="AG251" s="3"/>
      <c r="AH251" s="3"/>
      <c r="AI251" s="3"/>
      <c r="AJ251" s="3"/>
      <c r="AK251" s="3"/>
      <c r="AL251" s="3"/>
      <c r="AM251" s="3"/>
      <c r="AO251" s="4"/>
    </row>
    <row r="252" spans="21:41" x14ac:dyDescent="0.25">
      <c r="U252" s="2"/>
      <c r="W252" s="3"/>
      <c r="X252" s="3"/>
      <c r="Y252" s="3"/>
      <c r="Z252" s="3"/>
      <c r="AA252" s="3"/>
      <c r="AB252" s="3"/>
      <c r="AC252" s="3"/>
      <c r="AE252" s="3"/>
      <c r="AF252" s="3"/>
      <c r="AG252" s="3"/>
      <c r="AH252" s="3"/>
      <c r="AI252" s="3"/>
      <c r="AJ252" s="3"/>
      <c r="AK252" s="3"/>
      <c r="AL252" s="3"/>
      <c r="AM252" s="3"/>
      <c r="AO252" s="4"/>
    </row>
    <row r="253" spans="21:41" x14ac:dyDescent="0.25">
      <c r="U253" s="2"/>
      <c r="W253" s="3"/>
      <c r="X253" s="3"/>
      <c r="Y253" s="3"/>
      <c r="Z253" s="3"/>
      <c r="AA253" s="3"/>
      <c r="AB253" s="3"/>
      <c r="AC253" s="3"/>
      <c r="AE253" s="3"/>
      <c r="AF253" s="3"/>
      <c r="AG253" s="3"/>
      <c r="AH253" s="3"/>
      <c r="AI253" s="3"/>
      <c r="AJ253" s="3"/>
      <c r="AK253" s="3"/>
      <c r="AL253" s="3"/>
      <c r="AM253" s="3"/>
      <c r="AO253" s="4"/>
    </row>
    <row r="254" spans="21:41" x14ac:dyDescent="0.25">
      <c r="U254" s="2"/>
      <c r="W254" s="3"/>
      <c r="X254" s="3"/>
      <c r="Y254" s="3"/>
      <c r="Z254" s="3"/>
      <c r="AA254" s="3"/>
      <c r="AB254" s="3"/>
      <c r="AC254" s="3"/>
      <c r="AE254" s="3"/>
      <c r="AF254" s="3"/>
      <c r="AG254" s="3"/>
      <c r="AH254" s="3"/>
      <c r="AI254" s="3"/>
      <c r="AJ254" s="3"/>
      <c r="AK254" s="3"/>
      <c r="AL254" s="3"/>
      <c r="AM254" s="3"/>
      <c r="AO254" s="4"/>
    </row>
    <row r="255" spans="21:41" x14ac:dyDescent="0.25">
      <c r="U255" s="2"/>
      <c r="W255" s="3"/>
      <c r="X255" s="3"/>
      <c r="Y255" s="3"/>
      <c r="Z255" s="3"/>
      <c r="AA255" s="3"/>
      <c r="AB255" s="3"/>
      <c r="AC255" s="3"/>
      <c r="AE255" s="3"/>
      <c r="AF255" s="3"/>
      <c r="AG255" s="3"/>
      <c r="AH255" s="3"/>
      <c r="AI255" s="3"/>
      <c r="AJ255" s="3"/>
      <c r="AK255" s="3"/>
      <c r="AL255" s="3"/>
      <c r="AM255" s="3"/>
      <c r="AO255" s="4"/>
    </row>
    <row r="256" spans="21:41" x14ac:dyDescent="0.25">
      <c r="U256" s="2"/>
      <c r="W256" s="3"/>
      <c r="X256" s="3"/>
      <c r="Y256" s="3"/>
      <c r="Z256" s="3"/>
      <c r="AA256" s="3"/>
      <c r="AB256" s="3"/>
      <c r="AC256" s="3"/>
      <c r="AE256" s="3"/>
      <c r="AF256" s="3"/>
      <c r="AG256" s="3"/>
      <c r="AH256" s="3"/>
      <c r="AI256" s="3"/>
      <c r="AJ256" s="3"/>
      <c r="AK256" s="3"/>
      <c r="AL256" s="3"/>
      <c r="AM256" s="3"/>
      <c r="AO256" s="4"/>
    </row>
    <row r="257" spans="21:41" x14ac:dyDescent="0.25">
      <c r="U257" s="2"/>
      <c r="W257" s="3"/>
      <c r="X257" s="3"/>
      <c r="Y257" s="3"/>
      <c r="Z257" s="3"/>
      <c r="AA257" s="3"/>
      <c r="AB257" s="3"/>
      <c r="AC257" s="3"/>
      <c r="AE257" s="3"/>
      <c r="AF257" s="3"/>
      <c r="AG257" s="3"/>
      <c r="AH257" s="3"/>
      <c r="AI257" s="3"/>
      <c r="AJ257" s="3"/>
      <c r="AK257" s="3"/>
      <c r="AL257" s="3"/>
      <c r="AM257" s="3"/>
      <c r="AO257" s="4"/>
    </row>
    <row r="258" spans="21:41" x14ac:dyDescent="0.25">
      <c r="U258" s="2"/>
      <c r="W258" s="3"/>
      <c r="X258" s="3"/>
      <c r="Y258" s="3"/>
      <c r="Z258" s="3"/>
      <c r="AA258" s="3"/>
      <c r="AB258" s="3"/>
      <c r="AC258" s="3"/>
      <c r="AE258" s="3"/>
      <c r="AF258" s="3"/>
      <c r="AG258" s="3"/>
      <c r="AH258" s="3"/>
      <c r="AI258" s="3"/>
      <c r="AJ258" s="3"/>
      <c r="AK258" s="3"/>
      <c r="AL258" s="3"/>
      <c r="AM258" s="3"/>
      <c r="AO258" s="4"/>
    </row>
    <row r="259" spans="21:41" x14ac:dyDescent="0.25">
      <c r="U259" s="2"/>
      <c r="W259" s="3"/>
      <c r="X259" s="3"/>
      <c r="Y259" s="3"/>
      <c r="Z259" s="3"/>
      <c r="AA259" s="3"/>
      <c r="AB259" s="3"/>
      <c r="AC259" s="3"/>
      <c r="AE259" s="3"/>
      <c r="AF259" s="3"/>
      <c r="AG259" s="3"/>
      <c r="AH259" s="3"/>
      <c r="AI259" s="3"/>
      <c r="AJ259" s="3"/>
      <c r="AK259" s="3"/>
      <c r="AL259" s="3"/>
      <c r="AM259" s="3"/>
      <c r="AO259" s="4"/>
    </row>
    <row r="260" spans="21:41" x14ac:dyDescent="0.25">
      <c r="U260" s="2"/>
      <c r="W260" s="3"/>
      <c r="X260" s="3"/>
      <c r="Y260" s="3"/>
      <c r="Z260" s="3"/>
      <c r="AA260" s="3"/>
      <c r="AB260" s="3"/>
      <c r="AC260" s="3"/>
      <c r="AE260" s="3"/>
      <c r="AF260" s="3"/>
      <c r="AG260" s="3"/>
      <c r="AH260" s="3"/>
      <c r="AI260" s="3"/>
      <c r="AJ260" s="3"/>
      <c r="AK260" s="3"/>
      <c r="AL260" s="3"/>
      <c r="AM260" s="3"/>
      <c r="AO260" s="4"/>
    </row>
    <row r="261" spans="21:41" x14ac:dyDescent="0.25">
      <c r="U261" s="2"/>
      <c r="W261" s="3"/>
      <c r="X261" s="3"/>
      <c r="Y261" s="3"/>
      <c r="Z261" s="3"/>
      <c r="AA261" s="3"/>
      <c r="AB261" s="3"/>
      <c r="AC261" s="3"/>
      <c r="AE261" s="3"/>
      <c r="AF261" s="3"/>
      <c r="AG261" s="3"/>
      <c r="AH261" s="3"/>
      <c r="AI261" s="3"/>
      <c r="AJ261" s="3"/>
      <c r="AK261" s="3"/>
      <c r="AL261" s="3"/>
      <c r="AM261" s="3"/>
      <c r="AO261" s="4"/>
    </row>
    <row r="262" spans="21:41" x14ac:dyDescent="0.25">
      <c r="U262" s="2"/>
      <c r="W262" s="3"/>
      <c r="X262" s="3"/>
      <c r="Y262" s="3"/>
      <c r="Z262" s="3"/>
      <c r="AA262" s="3"/>
      <c r="AB262" s="3"/>
      <c r="AC262" s="3"/>
      <c r="AE262" s="3"/>
      <c r="AF262" s="3"/>
      <c r="AG262" s="3"/>
      <c r="AH262" s="3"/>
      <c r="AI262" s="3"/>
      <c r="AJ262" s="3"/>
      <c r="AK262" s="3"/>
      <c r="AL262" s="3"/>
      <c r="AM262" s="3"/>
      <c r="AO262" s="4"/>
    </row>
    <row r="263" spans="21:41" x14ac:dyDescent="0.25">
      <c r="U263" s="2"/>
      <c r="W263" s="3"/>
      <c r="X263" s="3"/>
      <c r="Y263" s="3"/>
      <c r="Z263" s="3"/>
      <c r="AA263" s="3"/>
      <c r="AB263" s="3"/>
      <c r="AC263" s="3"/>
      <c r="AE263" s="3"/>
      <c r="AF263" s="3"/>
      <c r="AG263" s="3"/>
      <c r="AH263" s="3"/>
      <c r="AI263" s="3"/>
      <c r="AJ263" s="3"/>
      <c r="AK263" s="3"/>
      <c r="AL263" s="3"/>
      <c r="AM263" s="3"/>
      <c r="AO263" s="4"/>
    </row>
    <row r="264" spans="21:41" x14ac:dyDescent="0.25">
      <c r="U264" s="2"/>
      <c r="W264" s="3"/>
      <c r="X264" s="3"/>
      <c r="Y264" s="3"/>
      <c r="Z264" s="3"/>
      <c r="AA264" s="3"/>
      <c r="AB264" s="3"/>
      <c r="AC264" s="3"/>
      <c r="AE264" s="3"/>
      <c r="AF264" s="3"/>
      <c r="AG264" s="3"/>
      <c r="AH264" s="3"/>
      <c r="AI264" s="3"/>
      <c r="AJ264" s="3"/>
      <c r="AK264" s="3"/>
      <c r="AL264" s="3"/>
      <c r="AM264" s="3"/>
      <c r="AO264" s="4"/>
    </row>
    <row r="265" spans="21:41" x14ac:dyDescent="0.25">
      <c r="U265" s="2"/>
      <c r="W265" s="3"/>
      <c r="X265" s="3"/>
      <c r="Y265" s="3"/>
      <c r="Z265" s="3"/>
      <c r="AA265" s="3"/>
      <c r="AB265" s="3"/>
      <c r="AC265" s="3"/>
      <c r="AE265" s="3"/>
      <c r="AF265" s="3"/>
      <c r="AG265" s="3"/>
      <c r="AH265" s="3"/>
      <c r="AI265" s="3"/>
      <c r="AJ265" s="3"/>
      <c r="AK265" s="3"/>
      <c r="AL265" s="3"/>
      <c r="AM265" s="3"/>
      <c r="AO265" s="4"/>
    </row>
    <row r="266" spans="21:41" x14ac:dyDescent="0.25">
      <c r="U266" s="2"/>
      <c r="W266" s="3"/>
      <c r="X266" s="3"/>
      <c r="Y266" s="3"/>
      <c r="Z266" s="3"/>
      <c r="AA266" s="3"/>
      <c r="AB266" s="3"/>
      <c r="AC266" s="3"/>
      <c r="AE266" s="3"/>
      <c r="AF266" s="3"/>
      <c r="AG266" s="3"/>
      <c r="AH266" s="3"/>
      <c r="AI266" s="3"/>
      <c r="AJ266" s="3"/>
      <c r="AK266" s="3"/>
      <c r="AL266" s="3"/>
      <c r="AM266" s="3"/>
      <c r="AO266" s="4"/>
    </row>
    <row r="267" spans="21:41" x14ac:dyDescent="0.25">
      <c r="U267" s="2"/>
      <c r="W267" s="3"/>
      <c r="X267" s="3"/>
      <c r="Y267" s="3"/>
      <c r="Z267" s="3"/>
      <c r="AA267" s="3"/>
      <c r="AB267" s="3"/>
      <c r="AC267" s="3"/>
      <c r="AE267" s="3"/>
      <c r="AF267" s="3"/>
      <c r="AG267" s="3"/>
      <c r="AH267" s="3"/>
      <c r="AI267" s="3"/>
      <c r="AJ267" s="3"/>
      <c r="AK267" s="3"/>
      <c r="AL267" s="3"/>
      <c r="AM267" s="3"/>
      <c r="AO267" s="4"/>
    </row>
    <row r="268" spans="21:41" x14ac:dyDescent="0.25">
      <c r="U268" s="2"/>
      <c r="W268" s="3"/>
      <c r="X268" s="3"/>
      <c r="Y268" s="3"/>
      <c r="Z268" s="3"/>
      <c r="AA268" s="3"/>
      <c r="AB268" s="3"/>
      <c r="AC268" s="3"/>
      <c r="AE268" s="3"/>
      <c r="AF268" s="3"/>
      <c r="AG268" s="3"/>
      <c r="AH268" s="3"/>
      <c r="AI268" s="3"/>
      <c r="AJ268" s="3"/>
      <c r="AK268" s="3"/>
      <c r="AL268" s="3"/>
      <c r="AM268" s="3"/>
      <c r="AO268" s="4"/>
    </row>
    <row r="269" spans="21:41" x14ac:dyDescent="0.25">
      <c r="U269" s="2"/>
      <c r="W269" s="3"/>
      <c r="X269" s="3"/>
      <c r="Y269" s="3"/>
      <c r="Z269" s="3"/>
      <c r="AA269" s="3"/>
      <c r="AB269" s="3"/>
      <c r="AC269" s="3"/>
      <c r="AE269" s="3"/>
      <c r="AF269" s="3"/>
      <c r="AG269" s="3"/>
      <c r="AH269" s="3"/>
      <c r="AI269" s="3"/>
      <c r="AJ269" s="3"/>
      <c r="AK269" s="3"/>
      <c r="AL269" s="3"/>
      <c r="AM269" s="3"/>
      <c r="AO269" s="4"/>
    </row>
    <row r="270" spans="21:41" x14ac:dyDescent="0.25">
      <c r="U270" s="2"/>
      <c r="W270" s="3"/>
      <c r="X270" s="3"/>
      <c r="Y270" s="3"/>
      <c r="Z270" s="3"/>
      <c r="AA270" s="3"/>
      <c r="AB270" s="3"/>
      <c r="AC270" s="3"/>
      <c r="AE270" s="3"/>
      <c r="AF270" s="3"/>
      <c r="AG270" s="3"/>
      <c r="AH270" s="3"/>
      <c r="AI270" s="3"/>
      <c r="AJ270" s="3"/>
      <c r="AK270" s="3"/>
      <c r="AL270" s="3"/>
      <c r="AM270" s="3"/>
      <c r="AO270" s="4"/>
    </row>
    <row r="271" spans="21:41" x14ac:dyDescent="0.25">
      <c r="U271" s="2"/>
      <c r="W271" s="3"/>
      <c r="X271" s="3"/>
      <c r="Y271" s="3"/>
      <c r="Z271" s="3"/>
      <c r="AA271" s="3"/>
      <c r="AB271" s="3"/>
      <c r="AC271" s="3"/>
      <c r="AE271" s="3"/>
      <c r="AF271" s="3"/>
      <c r="AG271" s="3"/>
      <c r="AH271" s="3"/>
      <c r="AI271" s="3"/>
      <c r="AJ271" s="3"/>
      <c r="AK271" s="3"/>
      <c r="AL271" s="3"/>
      <c r="AM271" s="3"/>
      <c r="AO271" s="4"/>
    </row>
    <row r="272" spans="21:41" x14ac:dyDescent="0.25">
      <c r="U272" s="2"/>
      <c r="W272" s="3"/>
      <c r="X272" s="3"/>
      <c r="Y272" s="3"/>
      <c r="Z272" s="3"/>
      <c r="AA272" s="3"/>
      <c r="AB272" s="3"/>
      <c r="AC272" s="3"/>
      <c r="AE272" s="3"/>
      <c r="AF272" s="3"/>
      <c r="AG272" s="3"/>
      <c r="AH272" s="3"/>
      <c r="AI272" s="3"/>
      <c r="AJ272" s="3"/>
      <c r="AK272" s="3"/>
      <c r="AL272" s="3"/>
      <c r="AM272" s="3"/>
      <c r="AO272" s="4"/>
    </row>
    <row r="273" spans="21:41" x14ac:dyDescent="0.25">
      <c r="U273" s="2"/>
      <c r="W273" s="3"/>
      <c r="X273" s="3"/>
      <c r="Y273" s="3"/>
      <c r="Z273" s="3"/>
      <c r="AA273" s="3"/>
      <c r="AB273" s="3"/>
      <c r="AC273" s="3"/>
      <c r="AE273" s="3"/>
      <c r="AF273" s="3"/>
      <c r="AG273" s="3"/>
      <c r="AH273" s="3"/>
      <c r="AI273" s="3"/>
      <c r="AJ273" s="3"/>
      <c r="AK273" s="3"/>
      <c r="AL273" s="3"/>
      <c r="AM273" s="3"/>
      <c r="AO273" s="4"/>
    </row>
    <row r="274" spans="21:41" x14ac:dyDescent="0.25">
      <c r="U274" s="2"/>
      <c r="W274" s="3"/>
      <c r="X274" s="3"/>
      <c r="Y274" s="3"/>
      <c r="Z274" s="3"/>
      <c r="AA274" s="3"/>
      <c r="AB274" s="3"/>
      <c r="AC274" s="3"/>
      <c r="AE274" s="3"/>
      <c r="AF274" s="3"/>
      <c r="AG274" s="3"/>
      <c r="AH274" s="3"/>
      <c r="AI274" s="3"/>
      <c r="AJ274" s="3"/>
      <c r="AK274" s="3"/>
      <c r="AL274" s="3"/>
      <c r="AM274" s="3"/>
      <c r="AO274" s="4"/>
    </row>
    <row r="275" spans="21:41" x14ac:dyDescent="0.25">
      <c r="U275" s="2"/>
      <c r="W275" s="3"/>
      <c r="X275" s="3"/>
      <c r="Y275" s="3"/>
      <c r="Z275" s="3"/>
      <c r="AA275" s="3"/>
      <c r="AB275" s="3"/>
      <c r="AC275" s="3"/>
      <c r="AE275" s="3"/>
      <c r="AF275" s="3"/>
      <c r="AG275" s="3"/>
      <c r="AH275" s="3"/>
      <c r="AI275" s="3"/>
      <c r="AJ275" s="3"/>
      <c r="AK275" s="3"/>
      <c r="AL275" s="3"/>
      <c r="AM275" s="3"/>
      <c r="AO275" s="4"/>
    </row>
    <row r="276" spans="21:41" x14ac:dyDescent="0.25">
      <c r="U276" s="2"/>
      <c r="W276" s="3"/>
      <c r="X276" s="3"/>
      <c r="Y276" s="3"/>
      <c r="Z276" s="3"/>
      <c r="AA276" s="3"/>
      <c r="AB276" s="3"/>
      <c r="AC276" s="3"/>
      <c r="AE276" s="3"/>
      <c r="AF276" s="3"/>
      <c r="AG276" s="3"/>
      <c r="AH276" s="3"/>
      <c r="AI276" s="3"/>
      <c r="AJ276" s="3"/>
      <c r="AK276" s="3"/>
      <c r="AL276" s="3"/>
      <c r="AM276" s="3"/>
      <c r="AO276" s="4"/>
    </row>
    <row r="277" spans="21:41" x14ac:dyDescent="0.25">
      <c r="U277" s="2"/>
      <c r="W277" s="3"/>
      <c r="X277" s="3"/>
      <c r="Y277" s="3"/>
      <c r="Z277" s="3"/>
      <c r="AA277" s="3"/>
      <c r="AB277" s="3"/>
      <c r="AC277" s="3"/>
      <c r="AE277" s="3"/>
      <c r="AF277" s="3"/>
      <c r="AG277" s="3"/>
      <c r="AH277" s="3"/>
      <c r="AI277" s="3"/>
      <c r="AJ277" s="3"/>
      <c r="AK277" s="3"/>
      <c r="AL277" s="3"/>
      <c r="AM277" s="3"/>
      <c r="AO277" s="4"/>
    </row>
    <row r="278" spans="21:41" x14ac:dyDescent="0.25">
      <c r="U278" s="2"/>
      <c r="W278" s="3"/>
      <c r="X278" s="3"/>
      <c r="Y278" s="3"/>
      <c r="Z278" s="3"/>
      <c r="AA278" s="3"/>
      <c r="AB278" s="3"/>
      <c r="AC278" s="3"/>
      <c r="AE278" s="3"/>
      <c r="AF278" s="3"/>
      <c r="AG278" s="3"/>
      <c r="AH278" s="3"/>
      <c r="AI278" s="3"/>
      <c r="AJ278" s="3"/>
      <c r="AK278" s="3"/>
      <c r="AL278" s="3"/>
      <c r="AM278" s="3"/>
      <c r="AO278" s="4"/>
    </row>
    <row r="279" spans="21:41" x14ac:dyDescent="0.25">
      <c r="U279" s="2"/>
      <c r="W279" s="3"/>
      <c r="X279" s="3"/>
      <c r="Y279" s="3"/>
      <c r="Z279" s="3"/>
      <c r="AA279" s="3"/>
      <c r="AB279" s="3"/>
      <c r="AC279" s="3"/>
      <c r="AE279" s="3"/>
      <c r="AF279" s="3"/>
      <c r="AG279" s="3"/>
      <c r="AH279" s="3"/>
      <c r="AI279" s="3"/>
      <c r="AJ279" s="3"/>
      <c r="AK279" s="3"/>
      <c r="AL279" s="3"/>
      <c r="AM279" s="3"/>
      <c r="AO279" s="4"/>
    </row>
    <row r="280" spans="21:41" x14ac:dyDescent="0.25">
      <c r="U280" s="2"/>
      <c r="W280" s="3"/>
      <c r="X280" s="3"/>
      <c r="Y280" s="3"/>
      <c r="Z280" s="3"/>
      <c r="AA280" s="3"/>
      <c r="AB280" s="3"/>
      <c r="AC280" s="3"/>
      <c r="AE280" s="3"/>
      <c r="AF280" s="3"/>
      <c r="AG280" s="3"/>
      <c r="AH280" s="3"/>
      <c r="AI280" s="3"/>
      <c r="AJ280" s="3"/>
      <c r="AK280" s="3"/>
      <c r="AL280" s="3"/>
      <c r="AM280" s="3"/>
      <c r="AO280" s="4"/>
    </row>
    <row r="281" spans="21:41" x14ac:dyDescent="0.25">
      <c r="U281" s="2"/>
      <c r="W281" s="3"/>
      <c r="X281" s="3"/>
      <c r="Y281" s="3"/>
      <c r="Z281" s="3"/>
      <c r="AA281" s="3"/>
      <c r="AB281" s="3"/>
      <c r="AC281" s="3"/>
      <c r="AE281" s="3"/>
      <c r="AF281" s="3"/>
      <c r="AG281" s="3"/>
      <c r="AH281" s="3"/>
      <c r="AI281" s="3"/>
      <c r="AJ281" s="3"/>
      <c r="AK281" s="3"/>
      <c r="AL281" s="3"/>
      <c r="AM281" s="3"/>
      <c r="AO281" s="4"/>
    </row>
    <row r="282" spans="21:41" x14ac:dyDescent="0.25">
      <c r="U282" s="2"/>
      <c r="W282" s="3"/>
      <c r="X282" s="3"/>
      <c r="Y282" s="3"/>
      <c r="Z282" s="3"/>
      <c r="AA282" s="3"/>
      <c r="AB282" s="3"/>
      <c r="AC282" s="3"/>
      <c r="AE282" s="3"/>
      <c r="AF282" s="3"/>
      <c r="AG282" s="3"/>
      <c r="AH282" s="3"/>
      <c r="AI282" s="3"/>
      <c r="AJ282" s="3"/>
      <c r="AK282" s="3"/>
      <c r="AL282" s="3"/>
      <c r="AM282" s="3"/>
      <c r="AO282" s="4"/>
    </row>
    <row r="283" spans="21:41" x14ac:dyDescent="0.25">
      <c r="U283" s="2"/>
      <c r="W283" s="3"/>
      <c r="X283" s="3"/>
      <c r="Y283" s="3"/>
      <c r="Z283" s="3"/>
      <c r="AA283" s="3"/>
      <c r="AB283" s="3"/>
      <c r="AC283" s="3"/>
      <c r="AE283" s="3"/>
      <c r="AF283" s="3"/>
      <c r="AG283" s="3"/>
      <c r="AH283" s="3"/>
      <c r="AI283" s="3"/>
      <c r="AJ283" s="3"/>
      <c r="AK283" s="3"/>
      <c r="AL283" s="3"/>
      <c r="AM283" s="3"/>
      <c r="AO283" s="4"/>
    </row>
    <row r="284" spans="21:41" x14ac:dyDescent="0.25">
      <c r="U284" s="2"/>
      <c r="W284" s="3"/>
      <c r="X284" s="3"/>
      <c r="Y284" s="3"/>
      <c r="Z284" s="3"/>
      <c r="AA284" s="3"/>
      <c r="AB284" s="3"/>
      <c r="AC284" s="3"/>
      <c r="AE284" s="3"/>
      <c r="AF284" s="3"/>
      <c r="AG284" s="3"/>
      <c r="AH284" s="3"/>
      <c r="AI284" s="3"/>
      <c r="AJ284" s="3"/>
      <c r="AK284" s="3"/>
      <c r="AL284" s="3"/>
      <c r="AM284" s="3"/>
      <c r="AO284" s="4"/>
    </row>
    <row r="285" spans="21:41" x14ac:dyDescent="0.25">
      <c r="U285" s="2"/>
      <c r="W285" s="3"/>
      <c r="X285" s="3"/>
      <c r="Y285" s="3"/>
      <c r="Z285" s="3"/>
      <c r="AA285" s="3"/>
      <c r="AB285" s="3"/>
      <c r="AC285" s="3"/>
      <c r="AE285" s="3"/>
      <c r="AF285" s="3"/>
      <c r="AG285" s="3"/>
      <c r="AH285" s="3"/>
      <c r="AI285" s="3"/>
      <c r="AJ285" s="3"/>
      <c r="AK285" s="3"/>
      <c r="AL285" s="3"/>
      <c r="AM285" s="3"/>
      <c r="AO285" s="4"/>
    </row>
    <row r="286" spans="21:41" x14ac:dyDescent="0.25">
      <c r="U286" s="2"/>
      <c r="W286" s="3"/>
      <c r="X286" s="3"/>
      <c r="Y286" s="3"/>
      <c r="Z286" s="3"/>
      <c r="AA286" s="3"/>
      <c r="AB286" s="3"/>
      <c r="AC286" s="3"/>
      <c r="AE286" s="3"/>
      <c r="AF286" s="3"/>
      <c r="AG286" s="3"/>
      <c r="AH286" s="3"/>
      <c r="AI286" s="3"/>
      <c r="AJ286" s="3"/>
      <c r="AK286" s="3"/>
      <c r="AL286" s="3"/>
      <c r="AM286" s="3"/>
      <c r="AO286" s="4"/>
    </row>
    <row r="287" spans="21:41" x14ac:dyDescent="0.25">
      <c r="U287" s="2"/>
      <c r="W287" s="3"/>
      <c r="X287" s="3"/>
      <c r="Y287" s="3"/>
      <c r="Z287" s="3"/>
      <c r="AA287" s="3"/>
      <c r="AB287" s="3"/>
      <c r="AC287" s="3"/>
      <c r="AE287" s="3"/>
      <c r="AF287" s="3"/>
      <c r="AG287" s="3"/>
      <c r="AH287" s="3"/>
      <c r="AI287" s="3"/>
      <c r="AJ287" s="3"/>
      <c r="AK287" s="3"/>
      <c r="AL287" s="3"/>
      <c r="AM287" s="3"/>
      <c r="AO287" s="4"/>
    </row>
    <row r="288" spans="21:41" x14ac:dyDescent="0.25">
      <c r="U288" s="2"/>
      <c r="W288" s="3"/>
      <c r="X288" s="3"/>
      <c r="Y288" s="3"/>
      <c r="Z288" s="3"/>
      <c r="AA288" s="3"/>
      <c r="AB288" s="3"/>
      <c r="AC288" s="3"/>
      <c r="AE288" s="3"/>
      <c r="AF288" s="3"/>
      <c r="AG288" s="3"/>
      <c r="AH288" s="3"/>
      <c r="AI288" s="3"/>
      <c r="AJ288" s="3"/>
      <c r="AK288" s="3"/>
      <c r="AL288" s="3"/>
      <c r="AM288" s="3"/>
      <c r="AO288" s="4"/>
    </row>
    <row r="289" spans="21:41" x14ac:dyDescent="0.25">
      <c r="U289" s="2"/>
      <c r="W289" s="3"/>
      <c r="X289" s="3"/>
      <c r="Y289" s="3"/>
      <c r="Z289" s="3"/>
      <c r="AA289" s="3"/>
      <c r="AB289" s="3"/>
      <c r="AC289" s="3"/>
      <c r="AE289" s="3"/>
      <c r="AF289" s="3"/>
      <c r="AG289" s="3"/>
      <c r="AH289" s="3"/>
      <c r="AI289" s="3"/>
      <c r="AJ289" s="3"/>
      <c r="AK289" s="3"/>
      <c r="AL289" s="3"/>
      <c r="AM289" s="3"/>
      <c r="AO289" s="4"/>
    </row>
    <row r="290" spans="21:41" x14ac:dyDescent="0.25">
      <c r="U290" s="2"/>
      <c r="W290" s="3"/>
      <c r="X290" s="3"/>
      <c r="Y290" s="3"/>
      <c r="Z290" s="3"/>
      <c r="AA290" s="3"/>
      <c r="AB290" s="3"/>
      <c r="AC290" s="3"/>
      <c r="AE290" s="3"/>
      <c r="AF290" s="3"/>
      <c r="AG290" s="3"/>
      <c r="AH290" s="3"/>
      <c r="AI290" s="3"/>
      <c r="AJ290" s="3"/>
      <c r="AK290" s="3"/>
      <c r="AL290" s="3"/>
      <c r="AM290" s="3"/>
      <c r="AO290" s="4"/>
    </row>
    <row r="291" spans="21:41" x14ac:dyDescent="0.25">
      <c r="U291" s="2"/>
      <c r="W291" s="3"/>
      <c r="X291" s="3"/>
      <c r="Y291" s="3"/>
      <c r="Z291" s="3"/>
      <c r="AA291" s="3"/>
      <c r="AB291" s="3"/>
      <c r="AC291" s="3"/>
      <c r="AE291" s="3"/>
      <c r="AF291" s="3"/>
      <c r="AG291" s="3"/>
      <c r="AH291" s="3"/>
      <c r="AI291" s="3"/>
      <c r="AJ291" s="3"/>
      <c r="AK291" s="3"/>
      <c r="AL291" s="3"/>
      <c r="AM291" s="3"/>
      <c r="AO291" s="4"/>
    </row>
    <row r="292" spans="21:41" x14ac:dyDescent="0.25">
      <c r="U292" s="2"/>
      <c r="W292" s="3"/>
      <c r="X292" s="3"/>
      <c r="Y292" s="3"/>
      <c r="Z292" s="3"/>
      <c r="AA292" s="3"/>
      <c r="AB292" s="3"/>
      <c r="AC292" s="3"/>
      <c r="AE292" s="3"/>
      <c r="AF292" s="3"/>
      <c r="AG292" s="3"/>
      <c r="AH292" s="3"/>
      <c r="AI292" s="3"/>
      <c r="AJ292" s="3"/>
      <c r="AK292" s="3"/>
      <c r="AL292" s="3"/>
      <c r="AM292" s="3"/>
      <c r="AO292" s="4"/>
    </row>
    <row r="293" spans="21:41" x14ac:dyDescent="0.25">
      <c r="U293" s="2"/>
      <c r="W293" s="3"/>
      <c r="X293" s="3"/>
      <c r="Y293" s="3"/>
      <c r="Z293" s="3"/>
      <c r="AA293" s="3"/>
      <c r="AB293" s="3"/>
      <c r="AC293" s="3"/>
      <c r="AE293" s="3"/>
      <c r="AF293" s="3"/>
      <c r="AG293" s="3"/>
      <c r="AH293" s="3"/>
      <c r="AI293" s="3"/>
      <c r="AJ293" s="3"/>
      <c r="AK293" s="3"/>
      <c r="AL293" s="3"/>
      <c r="AM293" s="3"/>
      <c r="AO293" s="4"/>
    </row>
    <row r="294" spans="21:41" x14ac:dyDescent="0.25">
      <c r="U294" s="2"/>
      <c r="W294" s="3"/>
      <c r="X294" s="3"/>
      <c r="Y294" s="3"/>
      <c r="Z294" s="3"/>
      <c r="AA294" s="3"/>
      <c r="AB294" s="3"/>
      <c r="AC294" s="3"/>
      <c r="AE294" s="3"/>
      <c r="AF294" s="3"/>
      <c r="AG294" s="3"/>
      <c r="AH294" s="3"/>
      <c r="AI294" s="3"/>
      <c r="AJ294" s="3"/>
      <c r="AK294" s="3"/>
      <c r="AL294" s="3"/>
      <c r="AM294" s="3"/>
      <c r="AO294" s="4"/>
    </row>
    <row r="295" spans="21:41" x14ac:dyDescent="0.25">
      <c r="U295" s="2"/>
      <c r="W295" s="3"/>
      <c r="X295" s="3"/>
      <c r="Y295" s="3"/>
      <c r="Z295" s="3"/>
      <c r="AA295" s="3"/>
      <c r="AB295" s="3"/>
      <c r="AC295" s="3"/>
      <c r="AE295" s="3"/>
      <c r="AF295" s="3"/>
      <c r="AG295" s="3"/>
      <c r="AH295" s="3"/>
      <c r="AI295" s="3"/>
      <c r="AJ295" s="3"/>
      <c r="AK295" s="3"/>
      <c r="AL295" s="3"/>
      <c r="AM295" s="3"/>
      <c r="AO295" s="4"/>
    </row>
    <row r="296" spans="21:41" x14ac:dyDescent="0.25">
      <c r="U296" s="2"/>
      <c r="W296" s="3"/>
      <c r="X296" s="3"/>
      <c r="Y296" s="3"/>
      <c r="Z296" s="3"/>
      <c r="AA296" s="3"/>
      <c r="AB296" s="3"/>
      <c r="AC296" s="3"/>
      <c r="AE296" s="3"/>
      <c r="AF296" s="3"/>
      <c r="AG296" s="3"/>
      <c r="AH296" s="3"/>
      <c r="AI296" s="3"/>
      <c r="AJ296" s="3"/>
      <c r="AK296" s="3"/>
      <c r="AL296" s="3"/>
      <c r="AM296" s="3"/>
      <c r="AO296" s="4"/>
    </row>
    <row r="297" spans="21:41" x14ac:dyDescent="0.25">
      <c r="U297" s="2"/>
      <c r="W297" s="3"/>
      <c r="X297" s="3"/>
      <c r="Y297" s="3"/>
      <c r="Z297" s="3"/>
      <c r="AA297" s="3"/>
      <c r="AB297" s="3"/>
      <c r="AC297" s="3"/>
      <c r="AE297" s="3"/>
      <c r="AF297" s="3"/>
      <c r="AG297" s="3"/>
      <c r="AH297" s="3"/>
      <c r="AI297" s="3"/>
      <c r="AJ297" s="3"/>
      <c r="AK297" s="3"/>
      <c r="AL297" s="3"/>
      <c r="AM297" s="3"/>
      <c r="AO297" s="4"/>
    </row>
    <row r="298" spans="21:41" x14ac:dyDescent="0.25">
      <c r="U298" s="2"/>
      <c r="W298" s="3"/>
      <c r="X298" s="3"/>
      <c r="Y298" s="3"/>
      <c r="Z298" s="3"/>
      <c r="AA298" s="3"/>
      <c r="AB298" s="3"/>
      <c r="AC298" s="3"/>
      <c r="AE298" s="3"/>
      <c r="AF298" s="3"/>
      <c r="AG298" s="3"/>
      <c r="AH298" s="3"/>
      <c r="AI298" s="3"/>
      <c r="AJ298" s="3"/>
      <c r="AK298" s="3"/>
      <c r="AL298" s="3"/>
      <c r="AM298" s="3"/>
      <c r="AO298" s="4"/>
    </row>
    <row r="299" spans="21:41" x14ac:dyDescent="0.25">
      <c r="U299" s="2"/>
      <c r="W299" s="3"/>
      <c r="X299" s="3"/>
      <c r="Y299" s="3"/>
      <c r="Z299" s="3"/>
      <c r="AA299" s="3"/>
      <c r="AB299" s="3"/>
      <c r="AC299" s="3"/>
      <c r="AE299" s="3"/>
      <c r="AF299" s="3"/>
      <c r="AG299" s="3"/>
      <c r="AH299" s="3"/>
      <c r="AI299" s="3"/>
      <c r="AJ299" s="3"/>
      <c r="AK299" s="3"/>
      <c r="AL299" s="3"/>
      <c r="AM299" s="3"/>
      <c r="AO299" s="4"/>
    </row>
    <row r="300" spans="21:41" x14ac:dyDescent="0.25">
      <c r="U300" s="2"/>
      <c r="W300" s="3"/>
      <c r="X300" s="3"/>
      <c r="Y300" s="3"/>
      <c r="Z300" s="3"/>
      <c r="AA300" s="3"/>
      <c r="AB300" s="3"/>
      <c r="AC300" s="3"/>
      <c r="AE300" s="3"/>
      <c r="AF300" s="3"/>
      <c r="AG300" s="3"/>
      <c r="AH300" s="3"/>
      <c r="AI300" s="3"/>
      <c r="AJ300" s="3"/>
      <c r="AK300" s="3"/>
      <c r="AL300" s="3"/>
      <c r="AM300" s="3"/>
      <c r="AO300" s="4"/>
    </row>
    <row r="301" spans="21:41" x14ac:dyDescent="0.25">
      <c r="U301" s="2"/>
      <c r="W301" s="3"/>
      <c r="X301" s="3"/>
      <c r="Y301" s="3"/>
      <c r="Z301" s="3"/>
      <c r="AA301" s="3"/>
      <c r="AB301" s="3"/>
      <c r="AC301" s="3"/>
      <c r="AE301" s="3"/>
      <c r="AF301" s="3"/>
      <c r="AG301" s="3"/>
      <c r="AH301" s="3"/>
      <c r="AI301" s="3"/>
      <c r="AJ301" s="3"/>
      <c r="AK301" s="3"/>
      <c r="AL301" s="3"/>
      <c r="AM301" s="3"/>
      <c r="AO301" s="4"/>
    </row>
    <row r="302" spans="21:41" x14ac:dyDescent="0.25">
      <c r="U302" s="2"/>
      <c r="W302" s="3"/>
      <c r="X302" s="3"/>
      <c r="Y302" s="3"/>
      <c r="Z302" s="3"/>
      <c r="AA302" s="3"/>
      <c r="AB302" s="3"/>
      <c r="AC302" s="3"/>
      <c r="AE302" s="3"/>
      <c r="AF302" s="3"/>
      <c r="AG302" s="3"/>
      <c r="AH302" s="3"/>
      <c r="AI302" s="3"/>
      <c r="AJ302" s="3"/>
      <c r="AK302" s="3"/>
      <c r="AL302" s="3"/>
      <c r="AM302" s="3"/>
      <c r="AO302" s="4"/>
    </row>
    <row r="303" spans="21:41" x14ac:dyDescent="0.25">
      <c r="U303" s="2"/>
      <c r="W303" s="3"/>
      <c r="X303" s="3"/>
      <c r="Y303" s="3"/>
      <c r="Z303" s="3"/>
      <c r="AA303" s="3"/>
      <c r="AB303" s="3"/>
      <c r="AC303" s="3"/>
      <c r="AE303" s="3"/>
      <c r="AF303" s="3"/>
      <c r="AG303" s="3"/>
      <c r="AH303" s="3"/>
      <c r="AI303" s="3"/>
      <c r="AJ303" s="3"/>
      <c r="AK303" s="3"/>
      <c r="AL303" s="3"/>
      <c r="AM303" s="3"/>
      <c r="AO303" s="4"/>
    </row>
    <row r="304" spans="21:41" x14ac:dyDescent="0.25">
      <c r="U304" s="2"/>
      <c r="W304" s="3"/>
      <c r="X304" s="3"/>
      <c r="Y304" s="3"/>
      <c r="Z304" s="3"/>
      <c r="AA304" s="3"/>
      <c r="AB304" s="3"/>
      <c r="AC304" s="3"/>
      <c r="AE304" s="3"/>
      <c r="AF304" s="3"/>
      <c r="AG304" s="3"/>
      <c r="AH304" s="3"/>
      <c r="AI304" s="3"/>
      <c r="AJ304" s="3"/>
      <c r="AK304" s="3"/>
      <c r="AL304" s="3"/>
      <c r="AM304" s="3"/>
      <c r="AO304" s="4"/>
    </row>
    <row r="305" spans="21:41" x14ac:dyDescent="0.25">
      <c r="U305" s="2"/>
      <c r="W305" s="3"/>
      <c r="X305" s="3"/>
      <c r="Y305" s="3"/>
      <c r="Z305" s="3"/>
      <c r="AA305" s="3"/>
      <c r="AB305" s="3"/>
      <c r="AC305" s="3"/>
      <c r="AE305" s="3"/>
      <c r="AF305" s="3"/>
      <c r="AG305" s="3"/>
      <c r="AH305" s="3"/>
      <c r="AI305" s="3"/>
      <c r="AJ305" s="3"/>
      <c r="AK305" s="3"/>
      <c r="AL305" s="3"/>
      <c r="AM305" s="3"/>
      <c r="AO305" s="4"/>
    </row>
    <row r="306" spans="21:41" x14ac:dyDescent="0.25">
      <c r="U306" s="2"/>
      <c r="W306" s="3"/>
      <c r="X306" s="3"/>
      <c r="Y306" s="3"/>
      <c r="Z306" s="3"/>
      <c r="AA306" s="3"/>
      <c r="AB306" s="3"/>
      <c r="AC306" s="3"/>
      <c r="AE306" s="3"/>
      <c r="AF306" s="3"/>
      <c r="AG306" s="3"/>
      <c r="AH306" s="3"/>
      <c r="AI306" s="3"/>
      <c r="AJ306" s="3"/>
      <c r="AK306" s="3"/>
      <c r="AL306" s="3"/>
      <c r="AM306" s="3"/>
      <c r="AO306" s="4"/>
    </row>
    <row r="307" spans="21:41" x14ac:dyDescent="0.25">
      <c r="U307" s="2"/>
      <c r="W307" s="3"/>
      <c r="X307" s="3"/>
      <c r="Y307" s="3"/>
      <c r="Z307" s="3"/>
      <c r="AA307" s="3"/>
      <c r="AB307" s="3"/>
      <c r="AC307" s="3"/>
      <c r="AE307" s="3"/>
      <c r="AF307" s="3"/>
      <c r="AG307" s="3"/>
      <c r="AH307" s="3"/>
      <c r="AI307" s="3"/>
      <c r="AJ307" s="3"/>
      <c r="AK307" s="3"/>
      <c r="AL307" s="3"/>
      <c r="AM307" s="3"/>
      <c r="AO307" s="4"/>
    </row>
    <row r="308" spans="21:41" x14ac:dyDescent="0.25">
      <c r="U308" s="2"/>
      <c r="W308" s="3"/>
      <c r="X308" s="3"/>
      <c r="Y308" s="3"/>
      <c r="Z308" s="3"/>
      <c r="AA308" s="3"/>
      <c r="AB308" s="3"/>
      <c r="AC308" s="3"/>
      <c r="AE308" s="3"/>
      <c r="AF308" s="3"/>
      <c r="AG308" s="3"/>
      <c r="AH308" s="3"/>
      <c r="AI308" s="3"/>
      <c r="AJ308" s="3"/>
      <c r="AK308" s="3"/>
      <c r="AL308" s="3"/>
      <c r="AM308" s="3"/>
      <c r="AO308" s="4"/>
    </row>
    <row r="309" spans="21:41" x14ac:dyDescent="0.25">
      <c r="U309" s="2"/>
      <c r="W309" s="3"/>
      <c r="X309" s="3"/>
      <c r="Y309" s="3"/>
      <c r="Z309" s="3"/>
      <c r="AA309" s="3"/>
      <c r="AB309" s="3"/>
      <c r="AC309" s="3"/>
      <c r="AE309" s="3"/>
      <c r="AF309" s="3"/>
      <c r="AG309" s="3"/>
      <c r="AH309" s="3"/>
      <c r="AI309" s="3"/>
      <c r="AJ309" s="3"/>
      <c r="AK309" s="3"/>
      <c r="AL309" s="3"/>
      <c r="AM309" s="3"/>
      <c r="AO309" s="4"/>
    </row>
    <row r="310" spans="21:41" x14ac:dyDescent="0.25">
      <c r="U310" s="2"/>
      <c r="W310" s="3"/>
      <c r="X310" s="3"/>
      <c r="Y310" s="3"/>
      <c r="Z310" s="3"/>
      <c r="AA310" s="3"/>
      <c r="AB310" s="3"/>
      <c r="AC310" s="3"/>
      <c r="AE310" s="3"/>
      <c r="AF310" s="3"/>
      <c r="AG310" s="3"/>
      <c r="AH310" s="3"/>
      <c r="AI310" s="3"/>
      <c r="AJ310" s="3"/>
      <c r="AK310" s="3"/>
      <c r="AL310" s="3"/>
      <c r="AM310" s="3"/>
      <c r="AO310" s="4"/>
    </row>
    <row r="311" spans="21:41" x14ac:dyDescent="0.25">
      <c r="U311" s="2"/>
      <c r="W311" s="3"/>
      <c r="X311" s="3"/>
      <c r="Y311" s="3"/>
      <c r="Z311" s="3"/>
      <c r="AA311" s="3"/>
      <c r="AB311" s="3"/>
      <c r="AC311" s="3"/>
      <c r="AE311" s="3"/>
      <c r="AF311" s="3"/>
      <c r="AG311" s="3"/>
      <c r="AH311" s="3"/>
      <c r="AI311" s="3"/>
      <c r="AJ311" s="3"/>
      <c r="AK311" s="3"/>
      <c r="AL311" s="3"/>
      <c r="AM311" s="3"/>
      <c r="AO311" s="4"/>
    </row>
    <row r="312" spans="21:41" x14ac:dyDescent="0.25">
      <c r="U312" s="2"/>
      <c r="W312" s="3"/>
      <c r="X312" s="3"/>
      <c r="Y312" s="3"/>
      <c r="Z312" s="3"/>
      <c r="AA312" s="3"/>
      <c r="AB312" s="3"/>
      <c r="AC312" s="3"/>
      <c r="AE312" s="3"/>
      <c r="AF312" s="3"/>
      <c r="AG312" s="3"/>
      <c r="AH312" s="3"/>
      <c r="AI312" s="3"/>
      <c r="AJ312" s="3"/>
      <c r="AK312" s="3"/>
      <c r="AL312" s="3"/>
      <c r="AM312" s="3"/>
      <c r="AO312" s="4"/>
    </row>
    <row r="313" spans="21:41" x14ac:dyDescent="0.25">
      <c r="U313" s="2"/>
      <c r="W313" s="3"/>
      <c r="X313" s="3"/>
      <c r="Y313" s="3"/>
      <c r="Z313" s="3"/>
      <c r="AA313" s="3"/>
      <c r="AB313" s="3"/>
      <c r="AC313" s="3"/>
      <c r="AE313" s="3"/>
      <c r="AF313" s="3"/>
      <c r="AG313" s="3"/>
      <c r="AH313" s="3"/>
      <c r="AI313" s="3"/>
      <c r="AJ313" s="3"/>
      <c r="AK313" s="3"/>
      <c r="AL313" s="3"/>
      <c r="AM313" s="3"/>
      <c r="AO313" s="4"/>
    </row>
    <row r="314" spans="21:41" x14ac:dyDescent="0.25">
      <c r="U314" s="2"/>
      <c r="W314" s="3"/>
      <c r="X314" s="3"/>
      <c r="Y314" s="3"/>
      <c r="Z314" s="3"/>
      <c r="AA314" s="3"/>
      <c r="AB314" s="3"/>
      <c r="AC314" s="3"/>
      <c r="AE314" s="3"/>
      <c r="AF314" s="3"/>
      <c r="AG314" s="3"/>
      <c r="AH314" s="3"/>
      <c r="AI314" s="3"/>
      <c r="AJ314" s="3"/>
      <c r="AK314" s="3"/>
      <c r="AL314" s="3"/>
      <c r="AM314" s="3"/>
      <c r="AO314" s="4"/>
    </row>
    <row r="315" spans="21:41" x14ac:dyDescent="0.25">
      <c r="U315" s="2"/>
      <c r="W315" s="3"/>
      <c r="X315" s="3"/>
      <c r="Y315" s="3"/>
      <c r="Z315" s="3"/>
      <c r="AA315" s="3"/>
      <c r="AB315" s="3"/>
      <c r="AC315" s="3"/>
      <c r="AE315" s="3"/>
      <c r="AF315" s="3"/>
      <c r="AG315" s="3"/>
      <c r="AH315" s="3"/>
      <c r="AI315" s="3"/>
      <c r="AJ315" s="3"/>
      <c r="AK315" s="3"/>
      <c r="AL315" s="3"/>
      <c r="AM315" s="3"/>
      <c r="AO315" s="4"/>
    </row>
    <row r="316" spans="21:41" x14ac:dyDescent="0.25">
      <c r="U316" s="2"/>
      <c r="W316" s="3"/>
      <c r="X316" s="3"/>
      <c r="Y316" s="3"/>
      <c r="Z316" s="3"/>
      <c r="AA316" s="3"/>
      <c r="AB316" s="3"/>
      <c r="AC316" s="3"/>
      <c r="AE316" s="3"/>
      <c r="AF316" s="3"/>
      <c r="AG316" s="3"/>
      <c r="AH316" s="3"/>
      <c r="AI316" s="3"/>
      <c r="AJ316" s="3"/>
      <c r="AK316" s="3"/>
      <c r="AL316" s="3"/>
      <c r="AM316" s="3"/>
      <c r="AO316" s="4"/>
    </row>
    <row r="317" spans="21:41" x14ac:dyDescent="0.25">
      <c r="U317" s="2"/>
      <c r="W317" s="3"/>
      <c r="X317" s="3"/>
      <c r="Y317" s="3"/>
      <c r="Z317" s="3"/>
      <c r="AA317" s="3"/>
      <c r="AB317" s="3"/>
      <c r="AC317" s="3"/>
      <c r="AE317" s="3"/>
      <c r="AF317" s="3"/>
      <c r="AG317" s="3"/>
      <c r="AH317" s="3"/>
      <c r="AI317" s="3"/>
      <c r="AJ317" s="3"/>
      <c r="AK317" s="3"/>
      <c r="AL317" s="3"/>
      <c r="AM317" s="3"/>
      <c r="AO317" s="4"/>
    </row>
    <row r="318" spans="21:41" x14ac:dyDescent="0.25">
      <c r="U318" s="2"/>
      <c r="W318" s="3"/>
      <c r="X318" s="3"/>
      <c r="Y318" s="3"/>
      <c r="Z318" s="3"/>
      <c r="AA318" s="3"/>
      <c r="AB318" s="3"/>
      <c r="AC318" s="3"/>
      <c r="AE318" s="3"/>
      <c r="AF318" s="3"/>
      <c r="AG318" s="3"/>
      <c r="AH318" s="3"/>
      <c r="AI318" s="3"/>
      <c r="AJ318" s="3"/>
      <c r="AK318" s="3"/>
      <c r="AL318" s="3"/>
      <c r="AM318" s="3"/>
      <c r="AO318" s="4"/>
    </row>
    <row r="319" spans="21:41" x14ac:dyDescent="0.25">
      <c r="U319" s="2"/>
      <c r="W319" s="3"/>
      <c r="X319" s="3"/>
      <c r="Y319" s="3"/>
      <c r="Z319" s="3"/>
      <c r="AA319" s="3"/>
      <c r="AB319" s="3"/>
      <c r="AC319" s="3"/>
      <c r="AE319" s="3"/>
      <c r="AF319" s="3"/>
      <c r="AG319" s="3"/>
      <c r="AH319" s="3"/>
      <c r="AI319" s="3"/>
      <c r="AJ319" s="3"/>
      <c r="AK319" s="3"/>
      <c r="AL319" s="3"/>
      <c r="AM319" s="3"/>
      <c r="AO319" s="4"/>
    </row>
    <row r="320" spans="21:41" x14ac:dyDescent="0.25">
      <c r="U320" s="2"/>
      <c r="W320" s="3"/>
      <c r="X320" s="3"/>
      <c r="Y320" s="3"/>
      <c r="Z320" s="3"/>
      <c r="AA320" s="3"/>
      <c r="AB320" s="3"/>
      <c r="AC320" s="3"/>
      <c r="AE320" s="3"/>
      <c r="AF320" s="3"/>
      <c r="AG320" s="3"/>
      <c r="AH320" s="3"/>
      <c r="AI320" s="3"/>
      <c r="AJ320" s="3"/>
      <c r="AK320" s="3"/>
      <c r="AL320" s="3"/>
      <c r="AM320" s="3"/>
      <c r="AO320" s="4"/>
    </row>
    <row r="321" spans="21:41" x14ac:dyDescent="0.25">
      <c r="U321" s="2"/>
      <c r="W321" s="3"/>
      <c r="X321" s="3"/>
      <c r="Y321" s="3"/>
      <c r="Z321" s="3"/>
      <c r="AA321" s="3"/>
      <c r="AB321" s="3"/>
      <c r="AC321" s="3"/>
      <c r="AE321" s="3"/>
      <c r="AF321" s="3"/>
      <c r="AG321" s="3"/>
      <c r="AH321" s="3"/>
      <c r="AI321" s="3"/>
      <c r="AJ321" s="3"/>
      <c r="AK321" s="3"/>
      <c r="AL321" s="3"/>
      <c r="AM321" s="3"/>
      <c r="AO321" s="4"/>
    </row>
    <row r="322" spans="21:41" x14ac:dyDescent="0.25">
      <c r="U322" s="2"/>
      <c r="W322" s="3"/>
      <c r="X322" s="3"/>
      <c r="Y322" s="3"/>
      <c r="Z322" s="3"/>
      <c r="AA322" s="3"/>
      <c r="AB322" s="3"/>
      <c r="AC322" s="3"/>
      <c r="AE322" s="3"/>
      <c r="AF322" s="3"/>
      <c r="AG322" s="3"/>
      <c r="AH322" s="3"/>
      <c r="AI322" s="3"/>
      <c r="AJ322" s="3"/>
      <c r="AK322" s="3"/>
      <c r="AL322" s="3"/>
      <c r="AM322" s="3"/>
      <c r="AO322" s="4"/>
    </row>
    <row r="323" spans="21:41" x14ac:dyDescent="0.25">
      <c r="U323" s="2"/>
      <c r="W323" s="3"/>
      <c r="X323" s="3"/>
      <c r="Y323" s="3"/>
      <c r="Z323" s="3"/>
      <c r="AA323" s="3"/>
      <c r="AB323" s="3"/>
      <c r="AC323" s="3"/>
      <c r="AE323" s="3"/>
      <c r="AF323" s="3"/>
      <c r="AG323" s="3"/>
      <c r="AH323" s="3"/>
      <c r="AI323" s="3"/>
      <c r="AJ323" s="3"/>
      <c r="AK323" s="3"/>
      <c r="AL323" s="3"/>
      <c r="AM323" s="3"/>
      <c r="AO323" s="4"/>
    </row>
    <row r="324" spans="21:41" x14ac:dyDescent="0.25">
      <c r="U324" s="2"/>
      <c r="W324" s="3"/>
      <c r="X324" s="3"/>
      <c r="Y324" s="3"/>
      <c r="Z324" s="3"/>
      <c r="AA324" s="3"/>
      <c r="AB324" s="3"/>
      <c r="AC324" s="3"/>
      <c r="AE324" s="3"/>
      <c r="AF324" s="3"/>
      <c r="AG324" s="3"/>
      <c r="AH324" s="3"/>
      <c r="AI324" s="3"/>
      <c r="AJ324" s="3"/>
      <c r="AK324" s="3"/>
      <c r="AL324" s="3"/>
      <c r="AM324" s="3"/>
      <c r="AO324" s="4"/>
    </row>
    <row r="325" spans="21:41" x14ac:dyDescent="0.25">
      <c r="U325" s="2"/>
      <c r="W325" s="3"/>
      <c r="X325" s="3"/>
      <c r="Y325" s="3"/>
      <c r="Z325" s="3"/>
      <c r="AA325" s="3"/>
      <c r="AB325" s="3"/>
      <c r="AC325" s="3"/>
      <c r="AE325" s="3"/>
      <c r="AF325" s="3"/>
      <c r="AG325" s="3"/>
      <c r="AH325" s="3"/>
      <c r="AI325" s="3"/>
      <c r="AJ325" s="3"/>
      <c r="AK325" s="3"/>
      <c r="AL325" s="3"/>
      <c r="AM325" s="3"/>
      <c r="AO325" s="4"/>
    </row>
    <row r="326" spans="21:41" x14ac:dyDescent="0.25">
      <c r="U326" s="2"/>
      <c r="W326" s="3"/>
      <c r="X326" s="3"/>
      <c r="Y326" s="3"/>
      <c r="Z326" s="3"/>
      <c r="AA326" s="3"/>
      <c r="AB326" s="3"/>
      <c r="AC326" s="3"/>
      <c r="AE326" s="3"/>
      <c r="AF326" s="3"/>
      <c r="AG326" s="3"/>
      <c r="AH326" s="3"/>
      <c r="AI326" s="3"/>
      <c r="AJ326" s="3"/>
      <c r="AK326" s="3"/>
      <c r="AL326" s="3"/>
      <c r="AM326" s="3"/>
      <c r="AO326" s="4"/>
    </row>
    <row r="327" spans="21:41" x14ac:dyDescent="0.25">
      <c r="U327" s="2"/>
      <c r="W327" s="3"/>
      <c r="X327" s="3"/>
      <c r="Y327" s="3"/>
      <c r="Z327" s="3"/>
      <c r="AA327" s="3"/>
      <c r="AB327" s="3"/>
      <c r="AC327" s="3"/>
      <c r="AE327" s="3"/>
      <c r="AF327" s="3"/>
      <c r="AG327" s="3"/>
      <c r="AH327" s="3"/>
      <c r="AI327" s="3"/>
      <c r="AJ327" s="3"/>
      <c r="AK327" s="3"/>
      <c r="AL327" s="3"/>
      <c r="AM327" s="3"/>
      <c r="AO327" s="4"/>
    </row>
    <row r="328" spans="21:41" x14ac:dyDescent="0.25">
      <c r="U328" s="2"/>
      <c r="W328" s="3"/>
      <c r="X328" s="3"/>
      <c r="Y328" s="3"/>
      <c r="Z328" s="3"/>
      <c r="AA328" s="3"/>
      <c r="AB328" s="3"/>
      <c r="AC328" s="3"/>
      <c r="AE328" s="3"/>
      <c r="AF328" s="3"/>
      <c r="AG328" s="3"/>
      <c r="AH328" s="3"/>
      <c r="AI328" s="3"/>
      <c r="AJ328" s="3"/>
      <c r="AK328" s="3"/>
      <c r="AL328" s="3"/>
      <c r="AM328" s="3"/>
      <c r="AO328" s="4"/>
    </row>
    <row r="329" spans="21:41" x14ac:dyDescent="0.25">
      <c r="U329" s="2"/>
      <c r="W329" s="3"/>
      <c r="X329" s="3"/>
      <c r="Y329" s="3"/>
      <c r="Z329" s="3"/>
      <c r="AA329" s="3"/>
      <c r="AB329" s="3"/>
      <c r="AC329" s="3"/>
      <c r="AE329" s="3"/>
      <c r="AF329" s="3"/>
      <c r="AG329" s="3"/>
      <c r="AH329" s="3"/>
      <c r="AI329" s="3"/>
      <c r="AJ329" s="3"/>
      <c r="AK329" s="3"/>
      <c r="AL329" s="3"/>
      <c r="AM329" s="3"/>
      <c r="AO329" s="4"/>
    </row>
    <row r="330" spans="21:41" x14ac:dyDescent="0.25">
      <c r="U330" s="2"/>
      <c r="W330" s="3"/>
      <c r="X330" s="3"/>
      <c r="Y330" s="3"/>
      <c r="Z330" s="3"/>
      <c r="AA330" s="3"/>
      <c r="AB330" s="3"/>
      <c r="AC330" s="3"/>
      <c r="AE330" s="3"/>
      <c r="AF330" s="3"/>
      <c r="AG330" s="3"/>
      <c r="AH330" s="3"/>
      <c r="AI330" s="3"/>
      <c r="AJ330" s="3"/>
      <c r="AK330" s="3"/>
      <c r="AL330" s="3"/>
      <c r="AM330" s="3"/>
      <c r="AO330" s="4"/>
    </row>
    <row r="331" spans="21:41" x14ac:dyDescent="0.25">
      <c r="U331" s="2"/>
      <c r="W331" s="3"/>
      <c r="X331" s="3"/>
      <c r="Y331" s="3"/>
      <c r="Z331" s="3"/>
      <c r="AA331" s="3"/>
      <c r="AB331" s="3"/>
      <c r="AC331" s="3"/>
      <c r="AE331" s="3"/>
      <c r="AF331" s="3"/>
      <c r="AG331" s="3"/>
      <c r="AH331" s="3"/>
      <c r="AI331" s="3"/>
      <c r="AJ331" s="3"/>
      <c r="AK331" s="3"/>
      <c r="AL331" s="3"/>
      <c r="AM331" s="3"/>
      <c r="AO331" s="4"/>
    </row>
    <row r="332" spans="21:41" x14ac:dyDescent="0.25">
      <c r="U332" s="2"/>
      <c r="W332" s="3"/>
      <c r="X332" s="3"/>
      <c r="Y332" s="3"/>
      <c r="Z332" s="3"/>
      <c r="AA332" s="3"/>
      <c r="AB332" s="3"/>
      <c r="AC332" s="3"/>
      <c r="AE332" s="3"/>
      <c r="AF332" s="3"/>
      <c r="AG332" s="3"/>
      <c r="AH332" s="3"/>
      <c r="AI332" s="3"/>
      <c r="AJ332" s="3"/>
      <c r="AK332" s="3"/>
      <c r="AL332" s="3"/>
      <c r="AM332" s="3"/>
      <c r="AO332" s="4"/>
    </row>
    <row r="333" spans="21:41" x14ac:dyDescent="0.25">
      <c r="U333" s="2"/>
      <c r="W333" s="3"/>
      <c r="X333" s="3"/>
      <c r="Y333" s="3"/>
      <c r="Z333" s="3"/>
      <c r="AA333" s="3"/>
      <c r="AB333" s="3"/>
      <c r="AC333" s="3"/>
      <c r="AE333" s="3"/>
      <c r="AF333" s="3"/>
      <c r="AG333" s="3"/>
      <c r="AH333" s="3"/>
      <c r="AI333" s="3"/>
      <c r="AJ333" s="3"/>
      <c r="AK333" s="3"/>
      <c r="AL333" s="3"/>
      <c r="AM333" s="3"/>
      <c r="AO333" s="4"/>
    </row>
    <row r="334" spans="21:41" x14ac:dyDescent="0.25">
      <c r="U334" s="2"/>
      <c r="W334" s="3"/>
      <c r="X334" s="3"/>
      <c r="Y334" s="3"/>
      <c r="Z334" s="3"/>
      <c r="AA334" s="3"/>
      <c r="AB334" s="3"/>
      <c r="AC334" s="3"/>
      <c r="AE334" s="3"/>
      <c r="AF334" s="3"/>
      <c r="AG334" s="3"/>
      <c r="AH334" s="3"/>
      <c r="AI334" s="3"/>
      <c r="AJ334" s="3"/>
      <c r="AK334" s="3"/>
      <c r="AL334" s="3"/>
      <c r="AM334" s="3"/>
      <c r="AO334" s="4"/>
    </row>
    <row r="335" spans="21:41" x14ac:dyDescent="0.25">
      <c r="U335" s="2"/>
      <c r="W335" s="3"/>
      <c r="X335" s="3"/>
      <c r="Y335" s="3"/>
      <c r="Z335" s="3"/>
      <c r="AA335" s="3"/>
      <c r="AB335" s="3"/>
      <c r="AC335" s="3"/>
      <c r="AE335" s="3"/>
      <c r="AF335" s="3"/>
      <c r="AG335" s="3"/>
      <c r="AH335" s="3"/>
      <c r="AI335" s="3"/>
      <c r="AJ335" s="3"/>
      <c r="AK335" s="3"/>
      <c r="AL335" s="3"/>
      <c r="AM335" s="3"/>
      <c r="AO335" s="4"/>
    </row>
    <row r="336" spans="21:41" x14ac:dyDescent="0.25">
      <c r="U336" s="2"/>
      <c r="W336" s="3"/>
      <c r="X336" s="3"/>
      <c r="Y336" s="3"/>
      <c r="Z336" s="3"/>
      <c r="AA336" s="3"/>
      <c r="AB336" s="3"/>
      <c r="AC336" s="3"/>
      <c r="AE336" s="3"/>
      <c r="AF336" s="3"/>
      <c r="AG336" s="3"/>
      <c r="AH336" s="3"/>
      <c r="AI336" s="3"/>
      <c r="AJ336" s="3"/>
      <c r="AK336" s="3"/>
      <c r="AL336" s="3"/>
      <c r="AM336" s="3"/>
      <c r="AO336" s="4"/>
    </row>
    <row r="337" spans="21:41" x14ac:dyDescent="0.25">
      <c r="U337" s="2"/>
      <c r="W337" s="3"/>
      <c r="X337" s="3"/>
      <c r="Y337" s="3"/>
      <c r="Z337" s="3"/>
      <c r="AA337" s="3"/>
      <c r="AB337" s="3"/>
      <c r="AC337" s="3"/>
      <c r="AE337" s="3"/>
      <c r="AF337" s="3"/>
      <c r="AG337" s="3"/>
      <c r="AH337" s="3"/>
      <c r="AI337" s="3"/>
      <c r="AJ337" s="3"/>
      <c r="AK337" s="3"/>
      <c r="AL337" s="3"/>
      <c r="AM337" s="3"/>
      <c r="AO337" s="4"/>
    </row>
    <row r="338" spans="21:41" x14ac:dyDescent="0.25">
      <c r="U338" s="2"/>
      <c r="W338" s="3"/>
      <c r="X338" s="3"/>
      <c r="Y338" s="3"/>
      <c r="Z338" s="3"/>
      <c r="AA338" s="3"/>
      <c r="AB338" s="3"/>
      <c r="AC338" s="3"/>
      <c r="AE338" s="3"/>
      <c r="AF338" s="3"/>
      <c r="AG338" s="3"/>
      <c r="AH338" s="3"/>
      <c r="AI338" s="3"/>
      <c r="AJ338" s="3"/>
      <c r="AK338" s="3"/>
      <c r="AL338" s="3"/>
      <c r="AM338" s="3"/>
      <c r="AO338" s="4"/>
    </row>
    <row r="339" spans="21:41" x14ac:dyDescent="0.25">
      <c r="U339" s="2"/>
      <c r="W339" s="3"/>
      <c r="X339" s="3"/>
      <c r="Y339" s="3"/>
      <c r="Z339" s="3"/>
      <c r="AA339" s="3"/>
      <c r="AB339" s="3"/>
      <c r="AC339" s="3"/>
      <c r="AE339" s="3"/>
      <c r="AF339" s="3"/>
      <c r="AG339" s="3"/>
      <c r="AH339" s="3"/>
      <c r="AI339" s="3"/>
      <c r="AJ339" s="3"/>
      <c r="AK339" s="3"/>
      <c r="AL339" s="3"/>
      <c r="AM339" s="3"/>
      <c r="AO339" s="4"/>
    </row>
    <row r="340" spans="21:41" x14ac:dyDescent="0.25">
      <c r="U340" s="2"/>
      <c r="W340" s="3"/>
      <c r="X340" s="3"/>
      <c r="Y340" s="3"/>
      <c r="Z340" s="3"/>
      <c r="AA340" s="3"/>
      <c r="AB340" s="3"/>
      <c r="AC340" s="3"/>
      <c r="AE340" s="3"/>
      <c r="AF340" s="3"/>
      <c r="AG340" s="3"/>
      <c r="AH340" s="3"/>
      <c r="AI340" s="3"/>
      <c r="AJ340" s="3"/>
      <c r="AK340" s="3"/>
      <c r="AL340" s="3"/>
      <c r="AM340" s="3"/>
      <c r="AO340" s="4"/>
    </row>
    <row r="341" spans="21:41" x14ac:dyDescent="0.25">
      <c r="U341" s="2"/>
      <c r="W341" s="3"/>
      <c r="X341" s="3"/>
      <c r="Y341" s="3"/>
      <c r="Z341" s="3"/>
      <c r="AA341" s="3"/>
      <c r="AB341" s="3"/>
      <c r="AC341" s="3"/>
      <c r="AE341" s="3"/>
      <c r="AF341" s="3"/>
      <c r="AG341" s="3"/>
      <c r="AH341" s="3"/>
      <c r="AI341" s="3"/>
      <c r="AJ341" s="3"/>
      <c r="AK341" s="3"/>
      <c r="AL341" s="3"/>
      <c r="AM341" s="3"/>
      <c r="AO341" s="4"/>
    </row>
    <row r="342" spans="21:41" x14ac:dyDescent="0.25">
      <c r="U342" s="2"/>
      <c r="W342" s="3"/>
      <c r="X342" s="3"/>
      <c r="Y342" s="3"/>
      <c r="Z342" s="3"/>
      <c r="AA342" s="3"/>
      <c r="AB342" s="3"/>
      <c r="AC342" s="3"/>
      <c r="AE342" s="3"/>
      <c r="AF342" s="3"/>
      <c r="AG342" s="3"/>
      <c r="AH342" s="3"/>
      <c r="AI342" s="3"/>
      <c r="AJ342" s="3"/>
      <c r="AK342" s="3"/>
      <c r="AL342" s="3"/>
      <c r="AM342" s="3"/>
      <c r="AO342" s="4"/>
    </row>
    <row r="343" spans="21:41" x14ac:dyDescent="0.25">
      <c r="U343" s="2"/>
      <c r="W343" s="3"/>
      <c r="X343" s="3"/>
      <c r="Y343" s="3"/>
      <c r="Z343" s="3"/>
      <c r="AA343" s="3"/>
      <c r="AB343" s="3"/>
      <c r="AC343" s="3"/>
      <c r="AE343" s="3"/>
      <c r="AF343" s="3"/>
      <c r="AG343" s="3"/>
      <c r="AH343" s="3"/>
      <c r="AI343" s="3"/>
      <c r="AJ343" s="3"/>
      <c r="AK343" s="3"/>
      <c r="AL343" s="3"/>
      <c r="AM343" s="3"/>
      <c r="AO343" s="4"/>
    </row>
    <row r="344" spans="21:41" x14ac:dyDescent="0.25">
      <c r="U344" s="2"/>
      <c r="W344" s="3"/>
      <c r="X344" s="3"/>
      <c r="Y344" s="3"/>
      <c r="Z344" s="3"/>
      <c r="AA344" s="3"/>
      <c r="AB344" s="3"/>
      <c r="AC344" s="3"/>
      <c r="AE344" s="3"/>
      <c r="AF344" s="3"/>
      <c r="AG344" s="3"/>
      <c r="AH344" s="3"/>
      <c r="AI344" s="3"/>
      <c r="AJ344" s="3"/>
      <c r="AK344" s="3"/>
      <c r="AL344" s="3"/>
      <c r="AM344" s="3"/>
      <c r="AO344" s="4"/>
    </row>
    <row r="345" spans="21:41" x14ac:dyDescent="0.25">
      <c r="U345" s="2"/>
      <c r="W345" s="3"/>
      <c r="X345" s="3"/>
      <c r="Y345" s="3"/>
      <c r="Z345" s="3"/>
      <c r="AA345" s="3"/>
      <c r="AB345" s="3"/>
      <c r="AC345" s="3"/>
      <c r="AE345" s="3"/>
      <c r="AF345" s="3"/>
      <c r="AG345" s="3"/>
      <c r="AH345" s="3"/>
      <c r="AI345" s="3"/>
      <c r="AJ345" s="3"/>
      <c r="AK345" s="3"/>
      <c r="AL345" s="3"/>
      <c r="AM345" s="3"/>
      <c r="AO345" s="4"/>
    </row>
    <row r="346" spans="21:41" x14ac:dyDescent="0.25">
      <c r="U346" s="2"/>
      <c r="W346" s="3"/>
      <c r="X346" s="3"/>
      <c r="Y346" s="3"/>
      <c r="Z346" s="3"/>
      <c r="AA346" s="3"/>
      <c r="AB346" s="3"/>
      <c r="AC346" s="3"/>
      <c r="AE346" s="3"/>
      <c r="AF346" s="3"/>
      <c r="AG346" s="3"/>
      <c r="AH346" s="3"/>
      <c r="AI346" s="3"/>
      <c r="AJ346" s="3"/>
      <c r="AK346" s="3"/>
      <c r="AL346" s="3"/>
      <c r="AM346" s="3"/>
      <c r="AO346" s="4"/>
    </row>
    <row r="347" spans="21:41" x14ac:dyDescent="0.25">
      <c r="U347" s="2"/>
      <c r="W347" s="3"/>
      <c r="X347" s="3"/>
      <c r="Y347" s="3"/>
      <c r="Z347" s="3"/>
      <c r="AA347" s="3"/>
      <c r="AB347" s="3"/>
      <c r="AC347" s="3"/>
      <c r="AE347" s="3"/>
      <c r="AF347" s="3"/>
      <c r="AG347" s="3"/>
      <c r="AH347" s="3"/>
      <c r="AI347" s="3"/>
      <c r="AJ347" s="3"/>
      <c r="AK347" s="3"/>
      <c r="AL347" s="3"/>
      <c r="AM347" s="3"/>
      <c r="AO347" s="4"/>
    </row>
    <row r="348" spans="21:41" x14ac:dyDescent="0.25">
      <c r="U348" s="2"/>
      <c r="W348" s="3"/>
      <c r="X348" s="3"/>
      <c r="Y348" s="3"/>
      <c r="Z348" s="3"/>
      <c r="AA348" s="3"/>
      <c r="AB348" s="3"/>
      <c r="AC348" s="3"/>
      <c r="AE348" s="3"/>
      <c r="AF348" s="3"/>
      <c r="AG348" s="3"/>
      <c r="AH348" s="3"/>
      <c r="AI348" s="3"/>
      <c r="AJ348" s="3"/>
      <c r="AK348" s="3"/>
      <c r="AL348" s="3"/>
      <c r="AM348" s="3"/>
      <c r="AO348" s="4"/>
    </row>
    <row r="349" spans="21:41" x14ac:dyDescent="0.25">
      <c r="U349" s="2"/>
      <c r="W349" s="3"/>
      <c r="X349" s="3"/>
      <c r="Y349" s="3"/>
      <c r="Z349" s="3"/>
      <c r="AA349" s="3"/>
      <c r="AB349" s="3"/>
      <c r="AC349" s="3"/>
      <c r="AE349" s="3"/>
      <c r="AF349" s="3"/>
      <c r="AG349" s="3"/>
      <c r="AH349" s="3"/>
      <c r="AI349" s="3"/>
      <c r="AJ349" s="3"/>
      <c r="AK349" s="3"/>
      <c r="AL349" s="3"/>
      <c r="AM349" s="3"/>
      <c r="AO349" s="4"/>
    </row>
    <row r="350" spans="21:41" x14ac:dyDescent="0.25">
      <c r="U350" s="2"/>
      <c r="W350" s="3"/>
      <c r="X350" s="3"/>
      <c r="Y350" s="3"/>
      <c r="Z350" s="3"/>
      <c r="AA350" s="3"/>
      <c r="AB350" s="3"/>
      <c r="AC350" s="3"/>
      <c r="AE350" s="3"/>
      <c r="AF350" s="3"/>
      <c r="AG350" s="3"/>
      <c r="AH350" s="3"/>
      <c r="AI350" s="3"/>
      <c r="AJ350" s="3"/>
      <c r="AK350" s="3"/>
      <c r="AL350" s="3"/>
      <c r="AM350" s="3"/>
      <c r="AO350" s="4"/>
    </row>
    <row r="351" spans="21:41" x14ac:dyDescent="0.25">
      <c r="U351" s="2"/>
      <c r="W351" s="3"/>
      <c r="X351" s="3"/>
      <c r="Y351" s="3"/>
      <c r="Z351" s="3"/>
      <c r="AA351" s="3"/>
      <c r="AB351" s="3"/>
      <c r="AC351" s="3"/>
      <c r="AE351" s="3"/>
      <c r="AF351" s="3"/>
      <c r="AG351" s="3"/>
      <c r="AH351" s="3"/>
      <c r="AI351" s="3"/>
      <c r="AJ351" s="3"/>
      <c r="AK351" s="3"/>
      <c r="AL351" s="3"/>
      <c r="AM351" s="3"/>
      <c r="AO351" s="4"/>
    </row>
    <row r="352" spans="21:41" x14ac:dyDescent="0.25">
      <c r="U352" s="2"/>
      <c r="W352" s="3"/>
      <c r="X352" s="3"/>
      <c r="Y352" s="3"/>
      <c r="Z352" s="3"/>
      <c r="AA352" s="3"/>
      <c r="AB352" s="3"/>
      <c r="AC352" s="3"/>
      <c r="AE352" s="3"/>
      <c r="AF352" s="3"/>
      <c r="AG352" s="3"/>
      <c r="AH352" s="3"/>
      <c r="AI352" s="3"/>
      <c r="AJ352" s="3"/>
      <c r="AK352" s="3"/>
      <c r="AL352" s="3"/>
      <c r="AM352" s="3"/>
      <c r="AO352" s="4"/>
    </row>
    <row r="353" spans="21:41" x14ac:dyDescent="0.25">
      <c r="U353" s="2"/>
      <c r="W353" s="3"/>
      <c r="X353" s="3"/>
      <c r="Y353" s="3"/>
      <c r="Z353" s="3"/>
      <c r="AA353" s="3"/>
      <c r="AB353" s="3"/>
      <c r="AC353" s="3"/>
      <c r="AE353" s="3"/>
      <c r="AF353" s="3"/>
      <c r="AG353" s="3"/>
      <c r="AH353" s="3"/>
      <c r="AI353" s="3"/>
      <c r="AJ353" s="3"/>
      <c r="AK353" s="3"/>
      <c r="AL353" s="3"/>
      <c r="AM353" s="3"/>
      <c r="AO353" s="4"/>
    </row>
    <row r="354" spans="21:41" x14ac:dyDescent="0.25">
      <c r="U354" s="2"/>
      <c r="W354" s="3"/>
      <c r="X354" s="3"/>
      <c r="Y354" s="3"/>
      <c r="Z354" s="3"/>
      <c r="AA354" s="3"/>
      <c r="AB354" s="3"/>
      <c r="AC354" s="3"/>
      <c r="AE354" s="3"/>
      <c r="AF354" s="3"/>
      <c r="AG354" s="3"/>
      <c r="AH354" s="3"/>
      <c r="AI354" s="3"/>
      <c r="AJ354" s="3"/>
      <c r="AK354" s="3"/>
      <c r="AL354" s="3"/>
      <c r="AM354" s="3"/>
      <c r="AO354" s="4"/>
    </row>
    <row r="355" spans="21:41" x14ac:dyDescent="0.25">
      <c r="U355" s="2"/>
      <c r="W355" s="3"/>
      <c r="X355" s="3"/>
      <c r="Y355" s="3"/>
      <c r="Z355" s="3"/>
      <c r="AA355" s="3"/>
      <c r="AB355" s="3"/>
      <c r="AC355" s="3"/>
      <c r="AE355" s="3"/>
      <c r="AF355" s="3"/>
      <c r="AG355" s="3"/>
      <c r="AH355" s="3"/>
      <c r="AI355" s="3"/>
      <c r="AJ355" s="3"/>
      <c r="AK355" s="3"/>
      <c r="AL355" s="3"/>
      <c r="AM355" s="3"/>
      <c r="AO355" s="4"/>
    </row>
    <row r="356" spans="21:41" x14ac:dyDescent="0.25">
      <c r="U356" s="2"/>
      <c r="W356" s="3"/>
      <c r="X356" s="3"/>
      <c r="Y356" s="3"/>
      <c r="Z356" s="3"/>
      <c r="AA356" s="3"/>
      <c r="AB356" s="3"/>
      <c r="AC356" s="3"/>
      <c r="AE356" s="3"/>
      <c r="AF356" s="3"/>
      <c r="AG356" s="3"/>
      <c r="AH356" s="3"/>
      <c r="AI356" s="3"/>
      <c r="AJ356" s="3"/>
      <c r="AK356" s="3"/>
      <c r="AL356" s="3"/>
      <c r="AM356" s="3"/>
      <c r="AO356" s="4"/>
    </row>
    <row r="357" spans="21:41" x14ac:dyDescent="0.25">
      <c r="U357" s="2"/>
      <c r="W357" s="3"/>
      <c r="X357" s="3"/>
      <c r="Y357" s="3"/>
      <c r="Z357" s="3"/>
      <c r="AA357" s="3"/>
      <c r="AB357" s="3"/>
      <c r="AC357" s="3"/>
      <c r="AE357" s="3"/>
      <c r="AF357" s="3"/>
      <c r="AG357" s="3"/>
      <c r="AH357" s="3"/>
      <c r="AI357" s="3"/>
      <c r="AJ357" s="3"/>
      <c r="AK357" s="3"/>
      <c r="AL357" s="3"/>
      <c r="AM357" s="3"/>
      <c r="AO357" s="4"/>
    </row>
    <row r="358" spans="21:41" x14ac:dyDescent="0.25">
      <c r="U358" s="2"/>
      <c r="W358" s="3"/>
      <c r="X358" s="3"/>
      <c r="Y358" s="3"/>
      <c r="Z358" s="3"/>
      <c r="AA358" s="3"/>
      <c r="AB358" s="3"/>
      <c r="AC358" s="3"/>
      <c r="AE358" s="3"/>
      <c r="AF358" s="3"/>
      <c r="AG358" s="3"/>
      <c r="AH358" s="3"/>
      <c r="AI358" s="3"/>
      <c r="AJ358" s="3"/>
      <c r="AK358" s="3"/>
      <c r="AL358" s="3"/>
      <c r="AM358" s="3"/>
      <c r="AO358" s="4"/>
    </row>
    <row r="359" spans="21:41" x14ac:dyDescent="0.25">
      <c r="U359" s="2"/>
      <c r="W359" s="3"/>
      <c r="X359" s="3"/>
      <c r="Y359" s="3"/>
      <c r="Z359" s="3"/>
      <c r="AA359" s="3"/>
      <c r="AB359" s="3"/>
      <c r="AC359" s="3"/>
      <c r="AE359" s="3"/>
      <c r="AF359" s="3"/>
      <c r="AG359" s="3"/>
      <c r="AH359" s="3"/>
      <c r="AI359" s="3"/>
      <c r="AJ359" s="3"/>
      <c r="AK359" s="3"/>
      <c r="AL359" s="3"/>
      <c r="AM359" s="3"/>
      <c r="AO359" s="4"/>
    </row>
    <row r="360" spans="21:41" x14ac:dyDescent="0.25">
      <c r="U360" s="2"/>
      <c r="W360" s="3"/>
      <c r="X360" s="3"/>
      <c r="Y360" s="3"/>
      <c r="Z360" s="3"/>
      <c r="AA360" s="3"/>
      <c r="AB360" s="3"/>
      <c r="AC360" s="3"/>
      <c r="AE360" s="3"/>
      <c r="AF360" s="3"/>
      <c r="AG360" s="3"/>
      <c r="AH360" s="3"/>
      <c r="AI360" s="3"/>
      <c r="AJ360" s="3"/>
      <c r="AK360" s="3"/>
      <c r="AL360" s="3"/>
      <c r="AM360" s="3"/>
      <c r="AO360" s="4"/>
    </row>
    <row r="361" spans="21:41" x14ac:dyDescent="0.25">
      <c r="U361" s="2"/>
      <c r="W361" s="3"/>
      <c r="X361" s="3"/>
      <c r="Y361" s="3"/>
      <c r="Z361" s="3"/>
      <c r="AA361" s="3"/>
      <c r="AB361" s="3"/>
      <c r="AC361" s="3"/>
      <c r="AE361" s="3"/>
      <c r="AF361" s="3"/>
      <c r="AG361" s="3"/>
      <c r="AH361" s="3"/>
      <c r="AI361" s="3"/>
      <c r="AJ361" s="3"/>
      <c r="AK361" s="3"/>
      <c r="AL361" s="3"/>
      <c r="AM361" s="3"/>
      <c r="AO361" s="4"/>
    </row>
    <row r="362" spans="21:41" x14ac:dyDescent="0.25">
      <c r="U362" s="2"/>
      <c r="W362" s="3"/>
      <c r="X362" s="3"/>
      <c r="Y362" s="3"/>
      <c r="Z362" s="3"/>
      <c r="AA362" s="3"/>
      <c r="AB362" s="3"/>
      <c r="AC362" s="3"/>
      <c r="AE362" s="3"/>
      <c r="AF362" s="3"/>
      <c r="AG362" s="3"/>
      <c r="AH362" s="3"/>
      <c r="AI362" s="3"/>
      <c r="AJ362" s="3"/>
      <c r="AK362" s="3"/>
      <c r="AL362" s="3"/>
      <c r="AM362" s="3"/>
      <c r="AO362" s="4"/>
    </row>
    <row r="363" spans="21:41" x14ac:dyDescent="0.25">
      <c r="U363" s="2"/>
      <c r="W363" s="3"/>
      <c r="X363" s="3"/>
      <c r="Y363" s="3"/>
      <c r="Z363" s="3"/>
      <c r="AA363" s="3"/>
      <c r="AB363" s="3"/>
      <c r="AC363" s="3"/>
      <c r="AE363" s="3"/>
      <c r="AF363" s="3"/>
      <c r="AG363" s="3"/>
      <c r="AH363" s="3"/>
      <c r="AI363" s="3"/>
      <c r="AJ363" s="3"/>
      <c r="AK363" s="3"/>
      <c r="AL363" s="3"/>
      <c r="AM363" s="3"/>
      <c r="AO363" s="4"/>
    </row>
    <row r="364" spans="21:41" x14ac:dyDescent="0.25">
      <c r="U364" s="2"/>
      <c r="W364" s="3"/>
      <c r="X364" s="3"/>
      <c r="Y364" s="3"/>
      <c r="Z364" s="3"/>
      <c r="AA364" s="3"/>
      <c r="AB364" s="3"/>
      <c r="AC364" s="3"/>
      <c r="AE364" s="3"/>
      <c r="AF364" s="3"/>
      <c r="AG364" s="3"/>
      <c r="AH364" s="3"/>
      <c r="AI364" s="3"/>
      <c r="AJ364" s="3"/>
      <c r="AK364" s="3"/>
      <c r="AL364" s="3"/>
      <c r="AM364" s="3"/>
      <c r="AO364" s="4"/>
    </row>
    <row r="365" spans="21:41" x14ac:dyDescent="0.25">
      <c r="U365" s="2"/>
      <c r="W365" s="3"/>
      <c r="X365" s="3"/>
      <c r="Y365" s="3"/>
      <c r="Z365" s="3"/>
      <c r="AA365" s="3"/>
      <c r="AB365" s="3"/>
      <c r="AC365" s="3"/>
      <c r="AE365" s="3"/>
      <c r="AF365" s="3"/>
      <c r="AG365" s="3"/>
      <c r="AH365" s="3"/>
      <c r="AI365" s="3"/>
      <c r="AJ365" s="3"/>
      <c r="AK365" s="3"/>
      <c r="AL365" s="3"/>
      <c r="AM365" s="3"/>
      <c r="AO365" s="4"/>
    </row>
    <row r="366" spans="21:41" x14ac:dyDescent="0.25">
      <c r="U366" s="2"/>
      <c r="W366" s="3"/>
      <c r="X366" s="3"/>
      <c r="Y366" s="3"/>
      <c r="Z366" s="3"/>
      <c r="AA366" s="3"/>
      <c r="AB366" s="3"/>
      <c r="AC366" s="3"/>
      <c r="AE366" s="3"/>
      <c r="AF366" s="3"/>
      <c r="AG366" s="3"/>
      <c r="AH366" s="3"/>
      <c r="AI366" s="3"/>
      <c r="AJ366" s="3"/>
      <c r="AK366" s="3"/>
      <c r="AL366" s="3"/>
      <c r="AM366" s="3"/>
      <c r="AO366" s="4"/>
    </row>
    <row r="367" spans="21:41" x14ac:dyDescent="0.25">
      <c r="U367" s="2"/>
      <c r="W367" s="3"/>
      <c r="X367" s="3"/>
      <c r="Y367" s="3"/>
      <c r="Z367" s="3"/>
      <c r="AA367" s="3"/>
      <c r="AB367" s="3"/>
      <c r="AC367" s="3"/>
      <c r="AE367" s="3"/>
      <c r="AF367" s="3"/>
      <c r="AG367" s="3"/>
      <c r="AH367" s="3"/>
      <c r="AI367" s="3"/>
      <c r="AJ367" s="3"/>
      <c r="AK367" s="3"/>
      <c r="AL367" s="3"/>
      <c r="AM367" s="3"/>
      <c r="AO367" s="4"/>
    </row>
    <row r="368" spans="21:41" x14ac:dyDescent="0.25">
      <c r="U368" s="2"/>
      <c r="W368" s="3"/>
      <c r="X368" s="3"/>
      <c r="Y368" s="3"/>
      <c r="Z368" s="3"/>
      <c r="AA368" s="3"/>
      <c r="AB368" s="3"/>
      <c r="AC368" s="3"/>
      <c r="AE368" s="3"/>
      <c r="AF368" s="3"/>
      <c r="AG368" s="3"/>
      <c r="AH368" s="3"/>
      <c r="AI368" s="3"/>
      <c r="AJ368" s="3"/>
      <c r="AK368" s="3"/>
      <c r="AL368" s="3"/>
      <c r="AM368" s="3"/>
      <c r="AO368" s="4"/>
    </row>
    <row r="369" spans="21:41" x14ac:dyDescent="0.25">
      <c r="U369" s="2"/>
      <c r="W369" s="3"/>
      <c r="X369" s="3"/>
      <c r="Y369" s="3"/>
      <c r="Z369" s="3"/>
      <c r="AA369" s="3"/>
      <c r="AB369" s="3"/>
      <c r="AC369" s="3"/>
      <c r="AE369" s="3"/>
      <c r="AF369" s="3"/>
      <c r="AG369" s="3"/>
      <c r="AH369" s="3"/>
      <c r="AI369" s="3"/>
      <c r="AJ369" s="3"/>
      <c r="AK369" s="3"/>
      <c r="AL369" s="3"/>
      <c r="AM369" s="3"/>
      <c r="AO369" s="4"/>
    </row>
    <row r="370" spans="21:41" x14ac:dyDescent="0.25">
      <c r="U370" s="2"/>
      <c r="W370" s="3"/>
      <c r="X370" s="3"/>
      <c r="Y370" s="3"/>
      <c r="Z370" s="3"/>
      <c r="AA370" s="3"/>
      <c r="AB370" s="3"/>
      <c r="AC370" s="3"/>
      <c r="AE370" s="3"/>
      <c r="AF370" s="3"/>
      <c r="AG370" s="3"/>
      <c r="AH370" s="3"/>
      <c r="AI370" s="3"/>
      <c r="AJ370" s="3"/>
      <c r="AK370" s="3"/>
      <c r="AL370" s="3"/>
      <c r="AM370" s="3"/>
      <c r="AO370" s="4"/>
    </row>
    <row r="371" spans="21:41" x14ac:dyDescent="0.25">
      <c r="U371" s="2"/>
      <c r="W371" s="3"/>
      <c r="X371" s="3"/>
      <c r="Y371" s="3"/>
      <c r="Z371" s="3"/>
      <c r="AA371" s="3"/>
      <c r="AB371" s="3"/>
      <c r="AC371" s="3"/>
      <c r="AE371" s="3"/>
      <c r="AF371" s="3"/>
      <c r="AG371" s="3"/>
      <c r="AH371" s="3"/>
      <c r="AI371" s="3"/>
      <c r="AJ371" s="3"/>
      <c r="AK371" s="3"/>
      <c r="AL371" s="3"/>
      <c r="AM371" s="3"/>
      <c r="AO371" s="4"/>
    </row>
    <row r="372" spans="21:41" x14ac:dyDescent="0.25">
      <c r="U372" s="2"/>
      <c r="W372" s="3"/>
      <c r="X372" s="3"/>
      <c r="Y372" s="3"/>
      <c r="Z372" s="3"/>
      <c r="AA372" s="3"/>
      <c r="AB372" s="3"/>
      <c r="AC372" s="3"/>
      <c r="AE372" s="3"/>
      <c r="AF372" s="3"/>
      <c r="AG372" s="3"/>
      <c r="AH372" s="3"/>
      <c r="AI372" s="3"/>
      <c r="AJ372" s="3"/>
      <c r="AK372" s="3"/>
      <c r="AL372" s="3"/>
      <c r="AM372" s="3"/>
      <c r="AO372" s="4"/>
    </row>
    <row r="373" spans="21:41" x14ac:dyDescent="0.25">
      <c r="U373" s="2"/>
      <c r="W373" s="3"/>
      <c r="X373" s="3"/>
      <c r="Y373" s="3"/>
      <c r="Z373" s="3"/>
      <c r="AA373" s="3"/>
      <c r="AB373" s="3"/>
      <c r="AC373" s="3"/>
      <c r="AE373" s="3"/>
      <c r="AF373" s="3"/>
      <c r="AG373" s="3"/>
      <c r="AH373" s="3"/>
      <c r="AI373" s="3"/>
      <c r="AJ373" s="3"/>
      <c r="AK373" s="3"/>
      <c r="AL373" s="3"/>
      <c r="AM373" s="3"/>
      <c r="AO373" s="4"/>
    </row>
    <row r="374" spans="21:41" x14ac:dyDescent="0.25">
      <c r="U374" s="2"/>
      <c r="W374" s="3"/>
      <c r="X374" s="3"/>
      <c r="Y374" s="3"/>
      <c r="Z374" s="3"/>
      <c r="AA374" s="3"/>
      <c r="AB374" s="3"/>
      <c r="AC374" s="3"/>
      <c r="AE374" s="3"/>
      <c r="AF374" s="3"/>
      <c r="AG374" s="3"/>
      <c r="AH374" s="3"/>
      <c r="AI374" s="3"/>
      <c r="AJ374" s="3"/>
      <c r="AK374" s="3"/>
      <c r="AL374" s="3"/>
      <c r="AM374" s="3"/>
      <c r="AO374" s="4"/>
    </row>
    <row r="375" spans="21:41" x14ac:dyDescent="0.25">
      <c r="U375" s="2"/>
      <c r="W375" s="3"/>
      <c r="X375" s="3"/>
      <c r="Y375" s="3"/>
      <c r="Z375" s="3"/>
      <c r="AA375" s="3"/>
      <c r="AB375" s="3"/>
      <c r="AC375" s="3"/>
      <c r="AE375" s="3"/>
      <c r="AF375" s="3"/>
      <c r="AG375" s="3"/>
      <c r="AH375" s="3"/>
      <c r="AI375" s="3"/>
      <c r="AJ375" s="3"/>
      <c r="AK375" s="3"/>
      <c r="AL375" s="3"/>
      <c r="AM375" s="3"/>
      <c r="AO375" s="4"/>
    </row>
    <row r="376" spans="21:41" x14ac:dyDescent="0.25">
      <c r="U376" s="2"/>
      <c r="W376" s="3"/>
      <c r="X376" s="3"/>
      <c r="Y376" s="3"/>
      <c r="Z376" s="3"/>
      <c r="AA376" s="3"/>
      <c r="AB376" s="3"/>
      <c r="AC376" s="3"/>
      <c r="AE376" s="3"/>
      <c r="AF376" s="3"/>
      <c r="AG376" s="3"/>
      <c r="AH376" s="3"/>
      <c r="AI376" s="3"/>
      <c r="AJ376" s="3"/>
      <c r="AK376" s="3"/>
      <c r="AL376" s="3"/>
      <c r="AM376" s="3"/>
      <c r="AO376" s="4"/>
    </row>
    <row r="377" spans="21:41" x14ac:dyDescent="0.25">
      <c r="U377" s="2"/>
      <c r="W377" s="3"/>
      <c r="X377" s="3"/>
      <c r="Y377" s="3"/>
      <c r="Z377" s="3"/>
      <c r="AA377" s="3"/>
      <c r="AB377" s="3"/>
      <c r="AC377" s="3"/>
      <c r="AE377" s="3"/>
      <c r="AF377" s="3"/>
      <c r="AG377" s="3"/>
      <c r="AH377" s="3"/>
      <c r="AI377" s="3"/>
      <c r="AJ377" s="3"/>
      <c r="AK377" s="3"/>
      <c r="AL377" s="3"/>
      <c r="AM377" s="3"/>
      <c r="AO377" s="4"/>
    </row>
    <row r="378" spans="21:41" x14ac:dyDescent="0.25">
      <c r="U378" s="2"/>
      <c r="W378" s="3"/>
      <c r="X378" s="3"/>
      <c r="Y378" s="3"/>
      <c r="Z378" s="3"/>
      <c r="AA378" s="3"/>
      <c r="AB378" s="3"/>
      <c r="AC378" s="3"/>
      <c r="AE378" s="3"/>
      <c r="AF378" s="3"/>
      <c r="AG378" s="3"/>
      <c r="AH378" s="3"/>
      <c r="AI378" s="3"/>
      <c r="AJ378" s="3"/>
      <c r="AK378" s="3"/>
      <c r="AL378" s="3"/>
      <c r="AM378" s="3"/>
      <c r="AO378" s="4"/>
    </row>
    <row r="379" spans="21:41" x14ac:dyDescent="0.25">
      <c r="U379" s="2"/>
      <c r="W379" s="3"/>
      <c r="X379" s="3"/>
      <c r="Y379" s="3"/>
      <c r="Z379" s="3"/>
      <c r="AA379" s="3"/>
      <c r="AB379" s="3"/>
      <c r="AC379" s="3"/>
      <c r="AE379" s="3"/>
      <c r="AF379" s="3"/>
      <c r="AG379" s="3"/>
      <c r="AH379" s="3"/>
      <c r="AI379" s="3"/>
      <c r="AJ379" s="3"/>
      <c r="AK379" s="3"/>
      <c r="AL379" s="3"/>
      <c r="AM379" s="3"/>
      <c r="AO379" s="4"/>
    </row>
    <row r="380" spans="21:41" x14ac:dyDescent="0.25">
      <c r="U380" s="2"/>
      <c r="W380" s="3"/>
      <c r="X380" s="3"/>
      <c r="Y380" s="3"/>
      <c r="Z380" s="3"/>
      <c r="AA380" s="3"/>
      <c r="AB380" s="3"/>
      <c r="AC380" s="3"/>
      <c r="AE380" s="3"/>
      <c r="AF380" s="3"/>
      <c r="AG380" s="3"/>
      <c r="AH380" s="3"/>
      <c r="AI380" s="3"/>
      <c r="AJ380" s="3"/>
      <c r="AK380" s="3"/>
      <c r="AL380" s="3"/>
      <c r="AM380" s="3"/>
      <c r="AO380" s="4"/>
    </row>
    <row r="381" spans="21:41" x14ac:dyDescent="0.25">
      <c r="U381" s="2"/>
      <c r="W381" s="3"/>
      <c r="X381" s="3"/>
      <c r="Y381" s="3"/>
      <c r="Z381" s="3"/>
      <c r="AA381" s="3"/>
      <c r="AB381" s="3"/>
      <c r="AC381" s="3"/>
      <c r="AE381" s="3"/>
      <c r="AF381" s="3"/>
      <c r="AG381" s="3"/>
      <c r="AH381" s="3"/>
      <c r="AI381" s="3"/>
      <c r="AJ381" s="3"/>
      <c r="AK381" s="3"/>
      <c r="AL381" s="3"/>
      <c r="AM381" s="3"/>
      <c r="AO381" s="4"/>
    </row>
    <row r="382" spans="21:41" x14ac:dyDescent="0.25">
      <c r="U382" s="2"/>
      <c r="W382" s="3"/>
      <c r="X382" s="3"/>
      <c r="Y382" s="3"/>
      <c r="Z382" s="3"/>
      <c r="AA382" s="3"/>
      <c r="AB382" s="3"/>
      <c r="AC382" s="3"/>
      <c r="AE382" s="3"/>
      <c r="AF382" s="3"/>
      <c r="AG382" s="3"/>
      <c r="AH382" s="3"/>
      <c r="AI382" s="3"/>
      <c r="AJ382" s="3"/>
      <c r="AK382" s="3"/>
      <c r="AL382" s="3"/>
      <c r="AM382" s="3"/>
      <c r="AO382" s="4"/>
    </row>
    <row r="383" spans="21:41" x14ac:dyDescent="0.25">
      <c r="U383" s="2"/>
      <c r="W383" s="3"/>
      <c r="X383" s="3"/>
      <c r="Y383" s="3"/>
      <c r="Z383" s="3"/>
      <c r="AA383" s="3"/>
      <c r="AB383" s="3"/>
      <c r="AC383" s="3"/>
      <c r="AE383" s="3"/>
      <c r="AF383" s="3"/>
      <c r="AG383" s="3"/>
      <c r="AH383" s="3"/>
      <c r="AI383" s="3"/>
      <c r="AJ383" s="3"/>
      <c r="AK383" s="3"/>
      <c r="AL383" s="3"/>
      <c r="AM383" s="3"/>
      <c r="AO383" s="4"/>
    </row>
    <row r="384" spans="21:41" x14ac:dyDescent="0.25">
      <c r="U384" s="2"/>
      <c r="W384" s="3"/>
      <c r="X384" s="3"/>
      <c r="Y384" s="3"/>
      <c r="Z384" s="3"/>
      <c r="AA384" s="3"/>
      <c r="AB384" s="3"/>
      <c r="AC384" s="3"/>
      <c r="AE384" s="3"/>
      <c r="AF384" s="3"/>
      <c r="AG384" s="3"/>
      <c r="AH384" s="3"/>
      <c r="AI384" s="3"/>
      <c r="AJ384" s="3"/>
      <c r="AK384" s="3"/>
      <c r="AL384" s="3"/>
      <c r="AM384" s="3"/>
      <c r="AO384" s="4"/>
    </row>
    <row r="385" spans="21:41" x14ac:dyDescent="0.25">
      <c r="U385" s="2"/>
      <c r="W385" s="3"/>
      <c r="X385" s="3"/>
      <c r="Y385" s="3"/>
      <c r="Z385" s="3"/>
      <c r="AA385" s="3"/>
      <c r="AB385" s="3"/>
      <c r="AC385" s="3"/>
      <c r="AE385" s="3"/>
      <c r="AF385" s="3"/>
      <c r="AG385" s="3"/>
      <c r="AH385" s="3"/>
      <c r="AI385" s="3"/>
      <c r="AJ385" s="3"/>
      <c r="AK385" s="3"/>
      <c r="AL385" s="3"/>
      <c r="AM385" s="3"/>
      <c r="AO385" s="4"/>
    </row>
    <row r="386" spans="21:41" x14ac:dyDescent="0.25">
      <c r="U386" s="2"/>
      <c r="W386" s="3"/>
      <c r="X386" s="3"/>
      <c r="Y386" s="3"/>
      <c r="Z386" s="3"/>
      <c r="AA386" s="3"/>
      <c r="AB386" s="3"/>
      <c r="AC386" s="3"/>
      <c r="AE386" s="3"/>
      <c r="AF386" s="3"/>
      <c r="AG386" s="3"/>
      <c r="AH386" s="3"/>
      <c r="AI386" s="3"/>
      <c r="AJ386" s="3"/>
      <c r="AK386" s="3"/>
      <c r="AL386" s="3"/>
      <c r="AM386" s="3"/>
      <c r="AO386" s="4"/>
    </row>
    <row r="387" spans="21:41" x14ac:dyDescent="0.25">
      <c r="U387" s="2"/>
      <c r="W387" s="3"/>
      <c r="X387" s="3"/>
      <c r="Y387" s="3"/>
      <c r="Z387" s="3"/>
      <c r="AA387" s="3"/>
      <c r="AB387" s="3"/>
      <c r="AC387" s="3"/>
      <c r="AE387" s="3"/>
      <c r="AF387" s="3"/>
      <c r="AG387" s="3"/>
      <c r="AH387" s="3"/>
      <c r="AI387" s="3"/>
      <c r="AJ387" s="3"/>
      <c r="AK387" s="3"/>
      <c r="AL387" s="3"/>
      <c r="AM387" s="3"/>
      <c r="AO387" s="4"/>
    </row>
    <row r="388" spans="21:41" x14ac:dyDescent="0.25">
      <c r="U388" s="2"/>
      <c r="W388" s="3"/>
      <c r="X388" s="3"/>
      <c r="Y388" s="3"/>
      <c r="Z388" s="3"/>
      <c r="AA388" s="3"/>
      <c r="AB388" s="3"/>
      <c r="AC388" s="3"/>
      <c r="AE388" s="3"/>
      <c r="AF388" s="3"/>
      <c r="AG388" s="3"/>
      <c r="AH388" s="3"/>
      <c r="AI388" s="3"/>
      <c r="AJ388" s="3"/>
      <c r="AK388" s="3"/>
      <c r="AL388" s="3"/>
      <c r="AM388" s="3"/>
      <c r="AO388" s="4"/>
    </row>
    <row r="389" spans="21:41" x14ac:dyDescent="0.25">
      <c r="U389" s="2"/>
      <c r="W389" s="3"/>
      <c r="X389" s="3"/>
      <c r="Y389" s="3"/>
      <c r="Z389" s="3"/>
      <c r="AA389" s="3"/>
      <c r="AB389" s="3"/>
      <c r="AC389" s="3"/>
      <c r="AE389" s="3"/>
      <c r="AF389" s="3"/>
      <c r="AG389" s="3"/>
      <c r="AH389" s="3"/>
      <c r="AI389" s="3"/>
      <c r="AJ389" s="3"/>
      <c r="AK389" s="3"/>
      <c r="AL389" s="3"/>
      <c r="AM389" s="3"/>
      <c r="AO389" s="4"/>
    </row>
    <row r="390" spans="21:41" x14ac:dyDescent="0.25">
      <c r="U390" s="2"/>
      <c r="W390" s="3"/>
      <c r="X390" s="3"/>
      <c r="Y390" s="3"/>
      <c r="Z390" s="3"/>
      <c r="AA390" s="3"/>
      <c r="AB390" s="3"/>
      <c r="AC390" s="3"/>
      <c r="AE390" s="3"/>
      <c r="AF390" s="3"/>
      <c r="AG390" s="3"/>
      <c r="AH390" s="3"/>
      <c r="AI390" s="3"/>
      <c r="AJ390" s="3"/>
      <c r="AK390" s="3"/>
      <c r="AL390" s="3"/>
      <c r="AM390" s="3"/>
      <c r="AO390" s="4"/>
    </row>
    <row r="391" spans="21:41" x14ac:dyDescent="0.25">
      <c r="U391" s="2"/>
      <c r="W391" s="3"/>
      <c r="X391" s="3"/>
      <c r="Y391" s="3"/>
      <c r="Z391" s="3"/>
      <c r="AA391" s="3"/>
      <c r="AB391" s="3"/>
      <c r="AC391" s="3"/>
      <c r="AE391" s="3"/>
      <c r="AF391" s="3"/>
      <c r="AG391" s="3"/>
      <c r="AH391" s="3"/>
      <c r="AI391" s="3"/>
      <c r="AJ391" s="3"/>
      <c r="AK391" s="3"/>
      <c r="AL391" s="3"/>
      <c r="AM391" s="3"/>
      <c r="AO391" s="4"/>
    </row>
    <row r="392" spans="21:41" x14ac:dyDescent="0.25">
      <c r="U392" s="2"/>
      <c r="W392" s="3"/>
      <c r="X392" s="3"/>
      <c r="Y392" s="3"/>
      <c r="Z392" s="3"/>
      <c r="AA392" s="3"/>
      <c r="AB392" s="3"/>
      <c r="AC392" s="3"/>
      <c r="AE392" s="3"/>
      <c r="AF392" s="3"/>
      <c r="AG392" s="3"/>
      <c r="AH392" s="3"/>
      <c r="AI392" s="3"/>
      <c r="AJ392" s="3"/>
      <c r="AK392" s="3"/>
      <c r="AL392" s="3"/>
      <c r="AM392" s="3"/>
      <c r="AO392" s="4"/>
    </row>
    <row r="393" spans="21:41" x14ac:dyDescent="0.25">
      <c r="U393" s="2"/>
      <c r="W393" s="3"/>
      <c r="X393" s="3"/>
      <c r="Y393" s="3"/>
      <c r="Z393" s="3"/>
      <c r="AA393" s="3"/>
      <c r="AB393" s="3"/>
      <c r="AC393" s="3"/>
      <c r="AE393" s="3"/>
      <c r="AF393" s="3"/>
      <c r="AG393" s="3"/>
      <c r="AH393" s="3"/>
      <c r="AI393" s="3"/>
      <c r="AJ393" s="3"/>
      <c r="AK393" s="3"/>
      <c r="AL393" s="3"/>
      <c r="AM393" s="3"/>
      <c r="AO393" s="4"/>
    </row>
    <row r="394" spans="21:41" x14ac:dyDescent="0.25">
      <c r="U394" s="2"/>
      <c r="W394" s="3"/>
      <c r="X394" s="3"/>
      <c r="Y394" s="3"/>
      <c r="Z394" s="3"/>
      <c r="AA394" s="3"/>
      <c r="AB394" s="3"/>
      <c r="AC394" s="3"/>
      <c r="AE394" s="3"/>
      <c r="AF394" s="3"/>
      <c r="AG394" s="3"/>
      <c r="AH394" s="3"/>
      <c r="AI394" s="3"/>
      <c r="AJ394" s="3"/>
      <c r="AK394" s="3"/>
      <c r="AL394" s="3"/>
      <c r="AM394" s="3"/>
      <c r="AO394" s="4"/>
    </row>
    <row r="395" spans="21:41" x14ac:dyDescent="0.25">
      <c r="U395" s="2"/>
      <c r="W395" s="3"/>
      <c r="X395" s="3"/>
      <c r="Y395" s="3"/>
      <c r="Z395" s="3"/>
      <c r="AA395" s="3"/>
      <c r="AB395" s="3"/>
      <c r="AC395" s="3"/>
      <c r="AE395" s="3"/>
      <c r="AF395" s="3"/>
      <c r="AG395" s="3"/>
      <c r="AH395" s="3"/>
      <c r="AI395" s="3"/>
      <c r="AJ395" s="3"/>
      <c r="AK395" s="3"/>
      <c r="AL395" s="3"/>
      <c r="AM395" s="3"/>
      <c r="AO395" s="4"/>
    </row>
    <row r="396" spans="21:41" x14ac:dyDescent="0.25">
      <c r="U396" s="2"/>
      <c r="W396" s="3"/>
      <c r="X396" s="3"/>
      <c r="Y396" s="3"/>
      <c r="Z396" s="3"/>
      <c r="AA396" s="3"/>
      <c r="AB396" s="3"/>
      <c r="AC396" s="3"/>
      <c r="AE396" s="3"/>
      <c r="AF396" s="3"/>
      <c r="AG396" s="3"/>
      <c r="AH396" s="3"/>
      <c r="AI396" s="3"/>
      <c r="AJ396" s="3"/>
      <c r="AK396" s="3"/>
      <c r="AL396" s="3"/>
      <c r="AM396" s="3"/>
      <c r="AO396" s="4"/>
    </row>
    <row r="397" spans="21:41" x14ac:dyDescent="0.25">
      <c r="U397" s="2"/>
      <c r="W397" s="3"/>
      <c r="X397" s="3"/>
      <c r="Y397" s="3"/>
      <c r="Z397" s="3"/>
      <c r="AA397" s="3"/>
      <c r="AB397" s="3"/>
      <c r="AC397" s="3"/>
      <c r="AE397" s="3"/>
      <c r="AF397" s="3"/>
      <c r="AG397" s="3"/>
      <c r="AH397" s="3"/>
      <c r="AI397" s="3"/>
      <c r="AJ397" s="3"/>
      <c r="AK397" s="3"/>
      <c r="AL397" s="3"/>
      <c r="AM397" s="3"/>
      <c r="AO397" s="4"/>
    </row>
    <row r="398" spans="21:41" x14ac:dyDescent="0.25">
      <c r="U398" s="2"/>
      <c r="W398" s="3"/>
      <c r="X398" s="3"/>
      <c r="Y398" s="3"/>
      <c r="Z398" s="3"/>
      <c r="AA398" s="3"/>
      <c r="AB398" s="3"/>
      <c r="AC398" s="3"/>
      <c r="AE398" s="3"/>
      <c r="AF398" s="3"/>
      <c r="AG398" s="3"/>
      <c r="AH398" s="3"/>
      <c r="AI398" s="3"/>
      <c r="AJ398" s="3"/>
      <c r="AK398" s="3"/>
      <c r="AL398" s="3"/>
      <c r="AM398" s="3"/>
      <c r="AO398" s="4"/>
    </row>
    <row r="399" spans="21:41" x14ac:dyDescent="0.25">
      <c r="U399" s="2"/>
      <c r="W399" s="3"/>
      <c r="X399" s="3"/>
      <c r="Y399" s="3"/>
      <c r="Z399" s="3"/>
      <c r="AA399" s="3"/>
      <c r="AB399" s="3"/>
      <c r="AC399" s="3"/>
      <c r="AE399" s="3"/>
      <c r="AF399" s="3"/>
      <c r="AG399" s="3"/>
      <c r="AH399" s="3"/>
      <c r="AI399" s="3"/>
      <c r="AJ399" s="3"/>
      <c r="AK399" s="3"/>
      <c r="AL399" s="3"/>
      <c r="AM399" s="3"/>
      <c r="AO399" s="4"/>
    </row>
    <row r="400" spans="21:41" x14ac:dyDescent="0.25">
      <c r="U400" s="2"/>
      <c r="W400" s="3"/>
      <c r="X400" s="3"/>
      <c r="Y400" s="3"/>
      <c r="Z400" s="3"/>
      <c r="AA400" s="3"/>
      <c r="AB400" s="3"/>
      <c r="AC400" s="3"/>
      <c r="AE400" s="3"/>
      <c r="AF400" s="3"/>
      <c r="AG400" s="3"/>
      <c r="AH400" s="3"/>
      <c r="AI400" s="3"/>
      <c r="AJ400" s="3"/>
      <c r="AK400" s="3"/>
      <c r="AL400" s="3"/>
      <c r="AM400" s="3"/>
      <c r="AO400" s="4"/>
    </row>
    <row r="401" spans="21:41" x14ac:dyDescent="0.25">
      <c r="U401" s="2"/>
      <c r="W401" s="3"/>
      <c r="X401" s="3"/>
      <c r="Y401" s="3"/>
      <c r="Z401" s="3"/>
      <c r="AA401" s="3"/>
      <c r="AB401" s="3"/>
      <c r="AC401" s="3"/>
      <c r="AE401" s="3"/>
      <c r="AF401" s="3"/>
      <c r="AG401" s="3"/>
      <c r="AH401" s="3"/>
      <c r="AI401" s="3"/>
      <c r="AJ401" s="3"/>
      <c r="AK401" s="3"/>
      <c r="AL401" s="3"/>
      <c r="AM401" s="3"/>
      <c r="AO401" s="4"/>
    </row>
    <row r="402" spans="21:41" x14ac:dyDescent="0.25">
      <c r="U402" s="2"/>
      <c r="W402" s="3"/>
      <c r="X402" s="3"/>
      <c r="Y402" s="3"/>
      <c r="Z402" s="3"/>
      <c r="AA402" s="3"/>
      <c r="AB402" s="3"/>
      <c r="AC402" s="3"/>
      <c r="AE402" s="3"/>
      <c r="AF402" s="3"/>
      <c r="AG402" s="3"/>
      <c r="AH402" s="3"/>
      <c r="AI402" s="3"/>
      <c r="AJ402" s="3"/>
      <c r="AK402" s="3"/>
      <c r="AL402" s="3"/>
      <c r="AM402" s="3"/>
      <c r="AO402" s="4"/>
    </row>
    <row r="403" spans="21:41" x14ac:dyDescent="0.25">
      <c r="U403" s="2"/>
      <c r="W403" s="3"/>
      <c r="X403" s="3"/>
      <c r="Y403" s="3"/>
      <c r="Z403" s="3"/>
      <c r="AA403" s="3"/>
      <c r="AB403" s="3"/>
      <c r="AC403" s="3"/>
      <c r="AE403" s="3"/>
      <c r="AF403" s="3"/>
      <c r="AG403" s="3"/>
      <c r="AH403" s="3"/>
      <c r="AI403" s="3"/>
      <c r="AJ403" s="3"/>
      <c r="AK403" s="3"/>
      <c r="AL403" s="3"/>
      <c r="AM403" s="3"/>
      <c r="AO403" s="4"/>
    </row>
    <row r="404" spans="21:41" x14ac:dyDescent="0.25">
      <c r="U404" s="2"/>
      <c r="W404" s="3"/>
      <c r="X404" s="3"/>
      <c r="Y404" s="3"/>
      <c r="Z404" s="3"/>
      <c r="AA404" s="3"/>
      <c r="AB404" s="3"/>
      <c r="AC404" s="3"/>
      <c r="AE404" s="3"/>
      <c r="AF404" s="3"/>
      <c r="AG404" s="3"/>
      <c r="AH404" s="3"/>
      <c r="AI404" s="3"/>
      <c r="AJ404" s="3"/>
      <c r="AK404" s="3"/>
      <c r="AL404" s="3"/>
      <c r="AM404" s="3"/>
      <c r="AO404" s="4"/>
    </row>
    <row r="405" spans="21:41" x14ac:dyDescent="0.25">
      <c r="U405" s="2"/>
      <c r="W405" s="3"/>
      <c r="X405" s="3"/>
      <c r="Y405" s="3"/>
      <c r="Z405" s="3"/>
      <c r="AA405" s="3"/>
      <c r="AB405" s="3"/>
      <c r="AC405" s="3"/>
      <c r="AE405" s="3"/>
      <c r="AF405" s="3"/>
      <c r="AG405" s="3"/>
      <c r="AH405" s="3"/>
      <c r="AI405" s="3"/>
      <c r="AJ405" s="3"/>
      <c r="AK405" s="3"/>
      <c r="AL405" s="3"/>
      <c r="AM405" s="3"/>
      <c r="AO405" s="4"/>
    </row>
    <row r="406" spans="21:41" x14ac:dyDescent="0.25">
      <c r="U406" s="2"/>
      <c r="W406" s="3"/>
      <c r="X406" s="3"/>
      <c r="Y406" s="3"/>
      <c r="Z406" s="3"/>
      <c r="AA406" s="3"/>
      <c r="AB406" s="3"/>
      <c r="AC406" s="3"/>
      <c r="AE406" s="3"/>
      <c r="AF406" s="3"/>
      <c r="AG406" s="3"/>
      <c r="AH406" s="3"/>
      <c r="AI406" s="3"/>
      <c r="AJ406" s="3"/>
      <c r="AK406" s="3"/>
      <c r="AL406" s="3"/>
      <c r="AM406" s="3"/>
      <c r="AO406" s="4"/>
    </row>
    <row r="407" spans="21:41" x14ac:dyDescent="0.25">
      <c r="U407" s="2"/>
      <c r="W407" s="3"/>
      <c r="X407" s="3"/>
      <c r="Y407" s="3"/>
      <c r="Z407" s="3"/>
      <c r="AA407" s="3"/>
      <c r="AB407" s="3"/>
      <c r="AC407" s="3"/>
      <c r="AE407" s="3"/>
      <c r="AF407" s="3"/>
      <c r="AG407" s="3"/>
      <c r="AH407" s="3"/>
      <c r="AI407" s="3"/>
      <c r="AJ407" s="3"/>
      <c r="AK407" s="3"/>
      <c r="AL407" s="3"/>
      <c r="AM407" s="3"/>
      <c r="AO407" s="4"/>
    </row>
    <row r="408" spans="21:41" x14ac:dyDescent="0.25">
      <c r="U408" s="2"/>
      <c r="W408" s="3"/>
      <c r="X408" s="3"/>
      <c r="Y408" s="3"/>
      <c r="Z408" s="3"/>
      <c r="AA408" s="3"/>
      <c r="AB408" s="3"/>
      <c r="AC408" s="3"/>
      <c r="AE408" s="3"/>
      <c r="AF408" s="3"/>
      <c r="AG408" s="3"/>
      <c r="AH408" s="3"/>
      <c r="AI408" s="3"/>
      <c r="AJ408" s="3"/>
      <c r="AK408" s="3"/>
      <c r="AL408" s="3"/>
      <c r="AM408" s="3"/>
      <c r="AO408" s="4"/>
    </row>
    <row r="409" spans="21:41" x14ac:dyDescent="0.25">
      <c r="U409" s="2"/>
      <c r="W409" s="3"/>
      <c r="X409" s="3"/>
      <c r="Y409" s="3"/>
      <c r="Z409" s="3"/>
      <c r="AA409" s="3"/>
      <c r="AB409" s="3"/>
      <c r="AC409" s="3"/>
      <c r="AE409" s="3"/>
      <c r="AF409" s="3"/>
      <c r="AG409" s="3"/>
      <c r="AH409" s="3"/>
      <c r="AI409" s="3"/>
      <c r="AJ409" s="3"/>
      <c r="AK409" s="3"/>
      <c r="AL409" s="3"/>
      <c r="AM409" s="3"/>
      <c r="AO409" s="4"/>
    </row>
    <row r="410" spans="21:41" x14ac:dyDescent="0.25">
      <c r="U410" s="2"/>
      <c r="W410" s="3"/>
      <c r="X410" s="3"/>
      <c r="Y410" s="3"/>
      <c r="Z410" s="3"/>
      <c r="AA410" s="3"/>
      <c r="AB410" s="3"/>
      <c r="AC410" s="3"/>
      <c r="AE410" s="3"/>
      <c r="AF410" s="3"/>
      <c r="AG410" s="3"/>
      <c r="AH410" s="3"/>
      <c r="AI410" s="3"/>
      <c r="AJ410" s="3"/>
      <c r="AK410" s="3"/>
      <c r="AL410" s="3"/>
      <c r="AM410" s="3"/>
      <c r="AO410" s="4"/>
    </row>
    <row r="411" spans="21:41" x14ac:dyDescent="0.25">
      <c r="U411" s="2"/>
      <c r="W411" s="3"/>
      <c r="X411" s="3"/>
      <c r="Y411" s="3"/>
      <c r="Z411" s="3"/>
      <c r="AA411" s="3"/>
      <c r="AB411" s="3"/>
      <c r="AC411" s="3"/>
      <c r="AE411" s="3"/>
      <c r="AF411" s="3"/>
      <c r="AG411" s="3"/>
      <c r="AH411" s="3"/>
      <c r="AI411" s="3"/>
      <c r="AJ411" s="3"/>
      <c r="AK411" s="3"/>
      <c r="AL411" s="3"/>
      <c r="AM411" s="3"/>
      <c r="AO411" s="4"/>
    </row>
    <row r="412" spans="21:41" x14ac:dyDescent="0.25">
      <c r="U412" s="2"/>
      <c r="W412" s="3"/>
      <c r="X412" s="3"/>
      <c r="Y412" s="3"/>
      <c r="Z412" s="3"/>
      <c r="AA412" s="3"/>
      <c r="AB412" s="3"/>
      <c r="AC412" s="3"/>
      <c r="AE412" s="3"/>
      <c r="AF412" s="3"/>
      <c r="AG412" s="3"/>
      <c r="AH412" s="3"/>
      <c r="AI412" s="3"/>
      <c r="AJ412" s="3"/>
      <c r="AK412" s="3"/>
      <c r="AL412" s="3"/>
      <c r="AM412" s="3"/>
      <c r="AO412" s="4"/>
    </row>
    <row r="413" spans="21:41" x14ac:dyDescent="0.25">
      <c r="U413" s="2"/>
      <c r="W413" s="3"/>
      <c r="X413" s="3"/>
      <c r="Y413" s="3"/>
      <c r="Z413" s="3"/>
      <c r="AA413" s="3"/>
      <c r="AB413" s="3"/>
      <c r="AC413" s="3"/>
      <c r="AE413" s="3"/>
      <c r="AF413" s="3"/>
      <c r="AG413" s="3"/>
      <c r="AH413" s="3"/>
      <c r="AI413" s="3"/>
      <c r="AJ413" s="3"/>
      <c r="AK413" s="3"/>
      <c r="AL413" s="3"/>
      <c r="AM413" s="3"/>
      <c r="AO413" s="4"/>
    </row>
    <row r="414" spans="21:41" x14ac:dyDescent="0.25">
      <c r="U414" s="2"/>
      <c r="W414" s="3"/>
      <c r="X414" s="3"/>
      <c r="Y414" s="3"/>
      <c r="Z414" s="3"/>
      <c r="AA414" s="3"/>
      <c r="AB414" s="3"/>
      <c r="AC414" s="3"/>
      <c r="AE414" s="3"/>
      <c r="AF414" s="3"/>
      <c r="AG414" s="3"/>
      <c r="AH414" s="3"/>
      <c r="AI414" s="3"/>
      <c r="AJ414" s="3"/>
      <c r="AK414" s="3"/>
      <c r="AL414" s="3"/>
      <c r="AM414" s="3"/>
      <c r="AO414" s="4"/>
    </row>
    <row r="415" spans="21:41" x14ac:dyDescent="0.25">
      <c r="U415" s="2"/>
      <c r="W415" s="3"/>
      <c r="X415" s="3"/>
      <c r="Y415" s="3"/>
      <c r="Z415" s="3"/>
      <c r="AA415" s="3"/>
      <c r="AB415" s="3"/>
      <c r="AC415" s="3"/>
      <c r="AE415" s="3"/>
      <c r="AF415" s="3"/>
      <c r="AG415" s="3"/>
      <c r="AH415" s="3"/>
      <c r="AI415" s="3"/>
      <c r="AJ415" s="3"/>
      <c r="AK415" s="3"/>
      <c r="AL415" s="3"/>
      <c r="AM415" s="3"/>
      <c r="AO415" s="4"/>
    </row>
    <row r="416" spans="21:41" x14ac:dyDescent="0.25">
      <c r="U416" s="2"/>
      <c r="W416" s="3"/>
      <c r="X416" s="3"/>
      <c r="Y416" s="3"/>
      <c r="Z416" s="3"/>
      <c r="AA416" s="3"/>
      <c r="AB416" s="3"/>
      <c r="AC416" s="3"/>
      <c r="AE416" s="3"/>
      <c r="AF416" s="3"/>
      <c r="AG416" s="3"/>
      <c r="AH416" s="3"/>
      <c r="AI416" s="3"/>
      <c r="AJ416" s="3"/>
      <c r="AK416" s="3"/>
      <c r="AL416" s="3"/>
      <c r="AM416" s="3"/>
      <c r="AO416" s="4"/>
    </row>
    <row r="417" spans="21:41" x14ac:dyDescent="0.25">
      <c r="U417" s="2"/>
      <c r="W417" s="3"/>
      <c r="X417" s="3"/>
      <c r="Y417" s="3"/>
      <c r="Z417" s="3"/>
      <c r="AA417" s="3"/>
      <c r="AB417" s="3"/>
      <c r="AC417" s="3"/>
      <c r="AE417" s="3"/>
      <c r="AF417" s="3"/>
      <c r="AG417" s="3"/>
      <c r="AH417" s="3"/>
      <c r="AI417" s="3"/>
      <c r="AJ417" s="3"/>
      <c r="AK417" s="3"/>
      <c r="AL417" s="3"/>
      <c r="AM417" s="3"/>
      <c r="AO417" s="4"/>
    </row>
    <row r="418" spans="21:41" x14ac:dyDescent="0.25">
      <c r="U418" s="2"/>
      <c r="W418" s="3"/>
      <c r="X418" s="3"/>
      <c r="Y418" s="3"/>
      <c r="Z418" s="3"/>
      <c r="AA418" s="3"/>
      <c r="AB418" s="3"/>
      <c r="AC418" s="3"/>
      <c r="AE418" s="3"/>
      <c r="AF418" s="3"/>
      <c r="AG418" s="3"/>
      <c r="AH418" s="3"/>
      <c r="AI418" s="3"/>
      <c r="AJ418" s="3"/>
      <c r="AK418" s="3"/>
      <c r="AL418" s="3"/>
      <c r="AM418" s="3"/>
      <c r="AO418" s="4"/>
    </row>
    <row r="419" spans="21:41" x14ac:dyDescent="0.25">
      <c r="U419" s="2"/>
      <c r="W419" s="3"/>
      <c r="X419" s="3"/>
      <c r="Y419" s="3"/>
      <c r="Z419" s="3"/>
      <c r="AA419" s="3"/>
      <c r="AB419" s="3"/>
      <c r="AC419" s="3"/>
      <c r="AE419" s="3"/>
      <c r="AF419" s="3"/>
      <c r="AG419" s="3"/>
      <c r="AH419" s="3"/>
      <c r="AI419" s="3"/>
      <c r="AJ419" s="3"/>
      <c r="AK419" s="3"/>
      <c r="AL419" s="3"/>
      <c r="AM419" s="3"/>
      <c r="AO419" s="4"/>
    </row>
    <row r="420" spans="21:41" x14ac:dyDescent="0.25">
      <c r="U420" s="2"/>
      <c r="W420" s="3"/>
      <c r="X420" s="3"/>
      <c r="Y420" s="3"/>
      <c r="Z420" s="3"/>
      <c r="AA420" s="3"/>
      <c r="AB420" s="3"/>
      <c r="AC420" s="3"/>
      <c r="AE420" s="3"/>
      <c r="AF420" s="3"/>
      <c r="AG420" s="3"/>
      <c r="AH420" s="3"/>
      <c r="AI420" s="3"/>
      <c r="AJ420" s="3"/>
      <c r="AK420" s="3"/>
      <c r="AL420" s="3"/>
      <c r="AM420" s="3"/>
      <c r="AO420" s="4"/>
    </row>
    <row r="421" spans="21:41" x14ac:dyDescent="0.25">
      <c r="U421" s="2"/>
      <c r="W421" s="3"/>
      <c r="X421" s="3"/>
      <c r="Y421" s="3"/>
      <c r="Z421" s="3"/>
      <c r="AA421" s="3"/>
      <c r="AB421" s="3"/>
      <c r="AC421" s="3"/>
      <c r="AE421" s="3"/>
      <c r="AF421" s="3"/>
      <c r="AG421" s="3"/>
      <c r="AH421" s="3"/>
      <c r="AI421" s="3"/>
      <c r="AJ421" s="3"/>
      <c r="AK421" s="3"/>
      <c r="AL421" s="3"/>
      <c r="AM421" s="3"/>
      <c r="AO421" s="4"/>
    </row>
    <row r="422" spans="21:41" x14ac:dyDescent="0.25">
      <c r="U422" s="2"/>
      <c r="W422" s="3"/>
      <c r="X422" s="3"/>
      <c r="Y422" s="3"/>
      <c r="Z422" s="3"/>
      <c r="AA422" s="3"/>
      <c r="AB422" s="3"/>
      <c r="AC422" s="3"/>
      <c r="AE422" s="3"/>
      <c r="AF422" s="3"/>
      <c r="AG422" s="3"/>
      <c r="AH422" s="3"/>
      <c r="AI422" s="3"/>
      <c r="AJ422" s="3"/>
      <c r="AK422" s="3"/>
      <c r="AL422" s="3"/>
      <c r="AM422" s="3"/>
      <c r="AO422" s="4"/>
    </row>
    <row r="423" spans="21:41" x14ac:dyDescent="0.25">
      <c r="U423" s="2"/>
      <c r="W423" s="3"/>
      <c r="X423" s="3"/>
      <c r="Y423" s="3"/>
      <c r="Z423" s="3"/>
      <c r="AA423" s="3"/>
      <c r="AB423" s="3"/>
      <c r="AC423" s="3"/>
      <c r="AE423" s="3"/>
      <c r="AF423" s="3"/>
      <c r="AG423" s="3"/>
      <c r="AH423" s="3"/>
      <c r="AI423" s="3"/>
      <c r="AJ423" s="3"/>
      <c r="AK423" s="3"/>
      <c r="AL423" s="3"/>
      <c r="AM423" s="3"/>
      <c r="AO423" s="4"/>
    </row>
    <row r="424" spans="21:41" x14ac:dyDescent="0.25">
      <c r="U424" s="2"/>
      <c r="W424" s="3"/>
      <c r="X424" s="3"/>
      <c r="Y424" s="3"/>
      <c r="Z424" s="3"/>
      <c r="AA424" s="3"/>
      <c r="AB424" s="3"/>
      <c r="AC424" s="3"/>
      <c r="AE424" s="3"/>
      <c r="AF424" s="3"/>
      <c r="AG424" s="3"/>
      <c r="AH424" s="3"/>
      <c r="AI424" s="3"/>
      <c r="AJ424" s="3"/>
      <c r="AK424" s="3"/>
      <c r="AL424" s="3"/>
      <c r="AM424" s="3"/>
      <c r="AO424" s="4"/>
    </row>
    <row r="425" spans="21:41" x14ac:dyDescent="0.25">
      <c r="U425" s="2"/>
      <c r="W425" s="3"/>
      <c r="X425" s="3"/>
      <c r="Y425" s="3"/>
      <c r="Z425" s="3"/>
      <c r="AA425" s="3"/>
      <c r="AB425" s="3"/>
      <c r="AC425" s="3"/>
      <c r="AE425" s="3"/>
      <c r="AF425" s="3"/>
      <c r="AG425" s="3"/>
      <c r="AH425" s="3"/>
      <c r="AI425" s="3"/>
      <c r="AJ425" s="3"/>
      <c r="AK425" s="3"/>
      <c r="AL425" s="3"/>
      <c r="AM425" s="3"/>
      <c r="AO425" s="4"/>
    </row>
    <row r="426" spans="21:41" x14ac:dyDescent="0.25">
      <c r="U426" s="2"/>
      <c r="W426" s="3"/>
      <c r="X426" s="3"/>
      <c r="Y426" s="3"/>
      <c r="Z426" s="3"/>
      <c r="AA426" s="3"/>
      <c r="AB426" s="3"/>
      <c r="AC426" s="3"/>
      <c r="AE426" s="3"/>
      <c r="AF426" s="3"/>
      <c r="AG426" s="3"/>
      <c r="AH426" s="3"/>
      <c r="AI426" s="3"/>
      <c r="AJ426" s="3"/>
      <c r="AK426" s="3"/>
      <c r="AL426" s="3"/>
      <c r="AM426" s="3"/>
      <c r="AO426" s="4"/>
    </row>
    <row r="427" spans="21:41" x14ac:dyDescent="0.25">
      <c r="U427" s="2"/>
      <c r="W427" s="3"/>
      <c r="X427" s="3"/>
      <c r="Y427" s="3"/>
      <c r="Z427" s="3"/>
      <c r="AA427" s="3"/>
      <c r="AB427" s="3"/>
      <c r="AC427" s="3"/>
      <c r="AE427" s="3"/>
      <c r="AF427" s="3"/>
      <c r="AG427" s="3"/>
      <c r="AH427" s="3"/>
      <c r="AI427" s="3"/>
      <c r="AJ427" s="3"/>
      <c r="AK427" s="3"/>
      <c r="AL427" s="3"/>
      <c r="AM427" s="3"/>
      <c r="AO427" s="4"/>
    </row>
    <row r="428" spans="21:41" x14ac:dyDescent="0.25">
      <c r="U428" s="2"/>
      <c r="W428" s="3"/>
      <c r="X428" s="3"/>
      <c r="Y428" s="3"/>
      <c r="Z428" s="3"/>
      <c r="AA428" s="3"/>
      <c r="AB428" s="3"/>
      <c r="AC428" s="3"/>
      <c r="AE428" s="3"/>
      <c r="AF428" s="3"/>
      <c r="AG428" s="3"/>
      <c r="AH428" s="3"/>
      <c r="AI428" s="3"/>
      <c r="AJ428" s="3"/>
      <c r="AK428" s="3"/>
      <c r="AL428" s="3"/>
      <c r="AM428" s="3"/>
      <c r="AO428" s="4"/>
    </row>
    <row r="429" spans="21:41" x14ac:dyDescent="0.25">
      <c r="U429" s="2"/>
      <c r="W429" s="3"/>
      <c r="X429" s="3"/>
      <c r="Y429" s="3"/>
      <c r="Z429" s="3"/>
      <c r="AA429" s="3"/>
      <c r="AB429" s="3"/>
      <c r="AC429" s="3"/>
      <c r="AE429" s="3"/>
      <c r="AF429" s="3"/>
      <c r="AG429" s="3"/>
      <c r="AH429" s="3"/>
      <c r="AI429" s="3"/>
      <c r="AJ429" s="3"/>
      <c r="AK429" s="3"/>
      <c r="AL429" s="3"/>
      <c r="AM429" s="3"/>
      <c r="AO429" s="4"/>
    </row>
    <row r="430" spans="21:41" x14ac:dyDescent="0.25">
      <c r="U430" s="2"/>
      <c r="W430" s="3"/>
      <c r="X430" s="3"/>
      <c r="Y430" s="3"/>
      <c r="Z430" s="3"/>
      <c r="AA430" s="3"/>
      <c r="AB430" s="3"/>
      <c r="AC430" s="3"/>
      <c r="AE430" s="3"/>
      <c r="AF430" s="3"/>
      <c r="AG430" s="3"/>
      <c r="AH430" s="3"/>
      <c r="AI430" s="3"/>
      <c r="AJ430" s="3"/>
      <c r="AK430" s="3"/>
      <c r="AL430" s="3"/>
      <c r="AM430" s="3"/>
      <c r="AO430" s="4"/>
    </row>
    <row r="431" spans="21:41" x14ac:dyDescent="0.25">
      <c r="U431" s="2"/>
      <c r="W431" s="3"/>
      <c r="X431" s="3"/>
      <c r="Y431" s="3"/>
      <c r="Z431" s="3"/>
      <c r="AA431" s="3"/>
      <c r="AB431" s="3"/>
      <c r="AC431" s="3"/>
      <c r="AE431" s="3"/>
      <c r="AF431" s="3"/>
      <c r="AG431" s="3"/>
      <c r="AH431" s="3"/>
      <c r="AI431" s="3"/>
      <c r="AJ431" s="3"/>
      <c r="AK431" s="3"/>
      <c r="AL431" s="3"/>
      <c r="AM431" s="3"/>
      <c r="AO431" s="4"/>
    </row>
    <row r="432" spans="21:41" x14ac:dyDescent="0.25">
      <c r="U432" s="2"/>
      <c r="W432" s="3"/>
      <c r="X432" s="3"/>
      <c r="Y432" s="3"/>
      <c r="Z432" s="3"/>
      <c r="AA432" s="3"/>
      <c r="AB432" s="3"/>
      <c r="AC432" s="3"/>
      <c r="AE432" s="3"/>
      <c r="AF432" s="3"/>
      <c r="AG432" s="3"/>
      <c r="AH432" s="3"/>
      <c r="AI432" s="3"/>
      <c r="AJ432" s="3"/>
      <c r="AK432" s="3"/>
      <c r="AL432" s="3"/>
      <c r="AM432" s="3"/>
      <c r="AO432" s="4"/>
    </row>
    <row r="433" spans="21:41" x14ac:dyDescent="0.25">
      <c r="U433" s="2"/>
      <c r="W433" s="3"/>
      <c r="X433" s="3"/>
      <c r="Y433" s="3"/>
      <c r="Z433" s="3"/>
      <c r="AA433" s="3"/>
      <c r="AB433" s="3"/>
      <c r="AC433" s="3"/>
      <c r="AE433" s="3"/>
      <c r="AF433" s="3"/>
      <c r="AG433" s="3"/>
      <c r="AH433" s="3"/>
      <c r="AI433" s="3"/>
      <c r="AJ433" s="3"/>
      <c r="AK433" s="3"/>
      <c r="AL433" s="3"/>
      <c r="AM433" s="3"/>
      <c r="AO433" s="4"/>
    </row>
    <row r="434" spans="21:41" x14ac:dyDescent="0.25">
      <c r="U434" s="2"/>
      <c r="W434" s="3"/>
      <c r="X434" s="3"/>
      <c r="Y434" s="3"/>
      <c r="Z434" s="3"/>
      <c r="AA434" s="3"/>
      <c r="AB434" s="3"/>
      <c r="AC434" s="3"/>
      <c r="AE434" s="3"/>
      <c r="AF434" s="3"/>
      <c r="AG434" s="3"/>
      <c r="AH434" s="3"/>
      <c r="AI434" s="3"/>
      <c r="AJ434" s="3"/>
      <c r="AK434" s="3"/>
      <c r="AL434" s="3"/>
      <c r="AM434" s="3"/>
      <c r="AO434" s="4"/>
    </row>
    <row r="435" spans="21:41" x14ac:dyDescent="0.25">
      <c r="U435" s="2"/>
      <c r="W435" s="3"/>
      <c r="X435" s="3"/>
      <c r="Y435" s="3"/>
      <c r="Z435" s="3"/>
      <c r="AA435" s="3"/>
      <c r="AB435" s="3"/>
      <c r="AC435" s="3"/>
      <c r="AE435" s="3"/>
      <c r="AF435" s="3"/>
      <c r="AG435" s="3"/>
      <c r="AH435" s="3"/>
      <c r="AI435" s="3"/>
      <c r="AJ435" s="3"/>
      <c r="AK435" s="3"/>
      <c r="AL435" s="3"/>
      <c r="AM435" s="3"/>
      <c r="AO435" s="4"/>
    </row>
    <row r="436" spans="21:41" x14ac:dyDescent="0.25">
      <c r="U436" s="2"/>
      <c r="W436" s="3"/>
      <c r="X436" s="3"/>
      <c r="Y436" s="3"/>
      <c r="Z436" s="3"/>
      <c r="AA436" s="3"/>
      <c r="AB436" s="3"/>
      <c r="AC436" s="3"/>
      <c r="AE436" s="3"/>
      <c r="AF436" s="3"/>
      <c r="AG436" s="3"/>
      <c r="AH436" s="3"/>
      <c r="AI436" s="3"/>
      <c r="AJ436" s="3"/>
      <c r="AK436" s="3"/>
      <c r="AL436" s="3"/>
      <c r="AM436" s="3"/>
      <c r="AO436" s="4"/>
    </row>
    <row r="437" spans="21:41" x14ac:dyDescent="0.25">
      <c r="U437" s="2"/>
      <c r="W437" s="3"/>
      <c r="X437" s="3"/>
      <c r="Y437" s="3"/>
      <c r="Z437" s="3"/>
      <c r="AA437" s="3"/>
      <c r="AB437" s="3"/>
      <c r="AC437" s="3"/>
      <c r="AE437" s="3"/>
      <c r="AF437" s="3"/>
      <c r="AG437" s="3"/>
      <c r="AH437" s="3"/>
      <c r="AI437" s="3"/>
      <c r="AJ437" s="3"/>
      <c r="AK437" s="3"/>
      <c r="AL437" s="3"/>
      <c r="AM437" s="3"/>
      <c r="AO437" s="4"/>
    </row>
    <row r="438" spans="21:41" x14ac:dyDescent="0.25">
      <c r="U438" s="2"/>
      <c r="W438" s="3"/>
      <c r="X438" s="3"/>
      <c r="Y438" s="3"/>
      <c r="Z438" s="3"/>
      <c r="AA438" s="3"/>
      <c r="AB438" s="3"/>
      <c r="AC438" s="3"/>
      <c r="AE438" s="3"/>
      <c r="AF438" s="3"/>
      <c r="AG438" s="3"/>
      <c r="AH438" s="3"/>
      <c r="AI438" s="3"/>
      <c r="AJ438" s="3"/>
      <c r="AK438" s="3"/>
      <c r="AL438" s="3"/>
      <c r="AM438" s="3"/>
      <c r="AO438" s="4"/>
    </row>
    <row r="439" spans="21:41" x14ac:dyDescent="0.25">
      <c r="U439" s="2"/>
      <c r="W439" s="3"/>
      <c r="X439" s="3"/>
      <c r="Y439" s="3"/>
      <c r="Z439" s="3"/>
      <c r="AA439" s="3"/>
      <c r="AB439" s="3"/>
      <c r="AC439" s="3"/>
      <c r="AE439" s="3"/>
      <c r="AF439" s="3"/>
      <c r="AG439" s="3"/>
      <c r="AH439" s="3"/>
      <c r="AI439" s="3"/>
      <c r="AJ439" s="3"/>
      <c r="AK439" s="3"/>
      <c r="AL439" s="3"/>
      <c r="AM439" s="3"/>
      <c r="AO439" s="4"/>
    </row>
    <row r="440" spans="21:41" x14ac:dyDescent="0.25">
      <c r="U440" s="2"/>
      <c r="W440" s="3"/>
      <c r="X440" s="3"/>
      <c r="Y440" s="3"/>
      <c r="Z440" s="3"/>
      <c r="AA440" s="3"/>
      <c r="AB440" s="3"/>
      <c r="AC440" s="3"/>
      <c r="AE440" s="3"/>
      <c r="AF440" s="3"/>
      <c r="AG440" s="3"/>
      <c r="AH440" s="3"/>
      <c r="AI440" s="3"/>
      <c r="AJ440" s="3"/>
      <c r="AK440" s="3"/>
      <c r="AL440" s="3"/>
      <c r="AM440" s="3"/>
      <c r="AO440" s="4"/>
    </row>
    <row r="441" spans="21:41" x14ac:dyDescent="0.25">
      <c r="U441" s="2"/>
      <c r="W441" s="3"/>
      <c r="X441" s="3"/>
      <c r="Y441" s="3"/>
      <c r="Z441" s="3"/>
      <c r="AA441" s="3"/>
      <c r="AB441" s="3"/>
      <c r="AC441" s="3"/>
      <c r="AE441" s="3"/>
      <c r="AF441" s="3"/>
      <c r="AG441" s="3"/>
      <c r="AH441" s="3"/>
      <c r="AI441" s="3"/>
      <c r="AJ441" s="3"/>
      <c r="AK441" s="3"/>
      <c r="AL441" s="3"/>
      <c r="AM441" s="3"/>
      <c r="AO441" s="4"/>
    </row>
    <row r="442" spans="21:41" x14ac:dyDescent="0.25">
      <c r="U442" s="2"/>
      <c r="W442" s="3"/>
      <c r="X442" s="3"/>
      <c r="Y442" s="3"/>
      <c r="Z442" s="3"/>
      <c r="AA442" s="3"/>
      <c r="AB442" s="3"/>
      <c r="AC442" s="3"/>
      <c r="AE442" s="3"/>
      <c r="AF442" s="3"/>
      <c r="AG442" s="3"/>
      <c r="AH442" s="3"/>
      <c r="AI442" s="3"/>
      <c r="AJ442" s="3"/>
      <c r="AK442" s="3"/>
      <c r="AL442" s="3"/>
      <c r="AM442" s="3"/>
      <c r="AO442" s="4"/>
    </row>
    <row r="443" spans="21:41" x14ac:dyDescent="0.25">
      <c r="U443" s="2"/>
      <c r="W443" s="3"/>
      <c r="X443" s="3"/>
      <c r="Y443" s="3"/>
      <c r="Z443" s="3"/>
      <c r="AA443" s="3"/>
      <c r="AB443" s="3"/>
      <c r="AC443" s="3"/>
      <c r="AE443" s="3"/>
      <c r="AF443" s="3"/>
      <c r="AG443" s="3"/>
      <c r="AH443" s="3"/>
      <c r="AI443" s="3"/>
      <c r="AJ443" s="3"/>
      <c r="AK443" s="3"/>
      <c r="AL443" s="3"/>
      <c r="AM443" s="3"/>
      <c r="AO443" s="4"/>
    </row>
    <row r="444" spans="21:41" x14ac:dyDescent="0.25">
      <c r="U444" s="2"/>
      <c r="W444" s="3"/>
      <c r="X444" s="3"/>
      <c r="Y444" s="3"/>
      <c r="Z444" s="3"/>
      <c r="AA444" s="3"/>
      <c r="AB444" s="3"/>
      <c r="AC444" s="3"/>
      <c r="AE444" s="3"/>
      <c r="AF444" s="3"/>
      <c r="AG444" s="3"/>
      <c r="AH444" s="3"/>
      <c r="AI444" s="3"/>
      <c r="AJ444" s="3"/>
      <c r="AK444" s="3"/>
      <c r="AL444" s="3"/>
      <c r="AM444" s="3"/>
      <c r="AO444" s="4"/>
    </row>
    <row r="445" spans="21:41" x14ac:dyDescent="0.25">
      <c r="U445" s="2"/>
      <c r="W445" s="3"/>
      <c r="X445" s="3"/>
      <c r="Y445" s="3"/>
      <c r="Z445" s="3"/>
      <c r="AA445" s="3"/>
      <c r="AB445" s="3"/>
      <c r="AC445" s="3"/>
      <c r="AE445" s="3"/>
      <c r="AF445" s="3"/>
      <c r="AG445" s="3"/>
      <c r="AH445" s="3"/>
      <c r="AI445" s="3"/>
      <c r="AJ445" s="3"/>
      <c r="AK445" s="3"/>
      <c r="AL445" s="3"/>
      <c r="AM445" s="3"/>
      <c r="AO445" s="4"/>
    </row>
    <row r="446" spans="21:41" x14ac:dyDescent="0.25">
      <c r="U446" s="2"/>
      <c r="W446" s="3"/>
      <c r="X446" s="3"/>
      <c r="Y446" s="3"/>
      <c r="Z446" s="3"/>
      <c r="AA446" s="3"/>
      <c r="AB446" s="3"/>
      <c r="AC446" s="3"/>
      <c r="AE446" s="3"/>
      <c r="AF446" s="3"/>
      <c r="AG446" s="3"/>
      <c r="AH446" s="3"/>
      <c r="AI446" s="3"/>
      <c r="AJ446" s="3"/>
      <c r="AK446" s="3"/>
      <c r="AL446" s="3"/>
      <c r="AM446" s="3"/>
      <c r="AO446" s="4"/>
    </row>
    <row r="447" spans="21:41" x14ac:dyDescent="0.25">
      <c r="U447" s="2"/>
      <c r="W447" s="3"/>
      <c r="X447" s="3"/>
      <c r="Y447" s="3"/>
      <c r="Z447" s="3"/>
      <c r="AA447" s="3"/>
      <c r="AB447" s="3"/>
      <c r="AC447" s="3"/>
      <c r="AE447" s="3"/>
      <c r="AF447" s="3"/>
      <c r="AG447" s="3"/>
      <c r="AH447" s="3"/>
      <c r="AI447" s="3"/>
      <c r="AJ447" s="3"/>
      <c r="AK447" s="3"/>
      <c r="AL447" s="3"/>
      <c r="AM447" s="3"/>
      <c r="AO447" s="4"/>
    </row>
    <row r="448" spans="21:41" x14ac:dyDescent="0.25">
      <c r="U448" s="2"/>
      <c r="W448" s="3"/>
      <c r="X448" s="3"/>
      <c r="Y448" s="3"/>
      <c r="Z448" s="3"/>
      <c r="AA448" s="3"/>
      <c r="AB448" s="3"/>
      <c r="AC448" s="3"/>
      <c r="AE448" s="3"/>
      <c r="AF448" s="3"/>
      <c r="AG448" s="3"/>
      <c r="AH448" s="3"/>
      <c r="AI448" s="3"/>
      <c r="AJ448" s="3"/>
      <c r="AK448" s="3"/>
      <c r="AL448" s="3"/>
      <c r="AM448" s="3"/>
      <c r="AO448" s="4"/>
    </row>
    <row r="449" spans="21:41" x14ac:dyDescent="0.25">
      <c r="U449" s="2"/>
      <c r="W449" s="3"/>
      <c r="X449" s="3"/>
      <c r="Y449" s="3"/>
      <c r="Z449" s="3"/>
      <c r="AA449" s="3"/>
      <c r="AB449" s="3"/>
      <c r="AC449" s="3"/>
      <c r="AE449" s="3"/>
      <c r="AF449" s="3"/>
      <c r="AG449" s="3"/>
      <c r="AH449" s="3"/>
      <c r="AI449" s="3"/>
      <c r="AJ449" s="3"/>
      <c r="AK449" s="3"/>
      <c r="AL449" s="3"/>
      <c r="AM449" s="3"/>
      <c r="AO449" s="4"/>
    </row>
    <row r="450" spans="21:41" x14ac:dyDescent="0.25">
      <c r="U450" s="2"/>
      <c r="W450" s="3"/>
      <c r="X450" s="3"/>
      <c r="Y450" s="3"/>
      <c r="Z450" s="3"/>
      <c r="AA450" s="3"/>
      <c r="AB450" s="3"/>
      <c r="AC450" s="3"/>
      <c r="AE450" s="3"/>
      <c r="AF450" s="3"/>
      <c r="AG450" s="3"/>
      <c r="AH450" s="3"/>
      <c r="AI450" s="3"/>
      <c r="AJ450" s="3"/>
      <c r="AK450" s="3"/>
      <c r="AL450" s="3"/>
      <c r="AM450" s="3"/>
      <c r="AO450" s="4"/>
    </row>
    <row r="451" spans="21:41" x14ac:dyDescent="0.25">
      <c r="U451" s="2"/>
      <c r="W451" s="3"/>
      <c r="X451" s="3"/>
      <c r="Y451" s="3"/>
      <c r="Z451" s="3"/>
      <c r="AA451" s="3"/>
      <c r="AB451" s="3"/>
      <c r="AC451" s="3"/>
      <c r="AE451" s="3"/>
      <c r="AF451" s="3"/>
      <c r="AG451" s="3"/>
      <c r="AH451" s="3"/>
      <c r="AI451" s="3"/>
      <c r="AJ451" s="3"/>
      <c r="AK451" s="3"/>
      <c r="AL451" s="3"/>
      <c r="AM451" s="3"/>
      <c r="AO451" s="4"/>
    </row>
    <row r="452" spans="21:41" x14ac:dyDescent="0.25">
      <c r="U452" s="2"/>
      <c r="W452" s="3"/>
      <c r="X452" s="3"/>
      <c r="Y452" s="3"/>
      <c r="Z452" s="3"/>
      <c r="AA452" s="3"/>
      <c r="AB452" s="3"/>
      <c r="AC452" s="3"/>
      <c r="AE452" s="3"/>
      <c r="AF452" s="3"/>
      <c r="AG452" s="3"/>
      <c r="AH452" s="3"/>
      <c r="AI452" s="3"/>
      <c r="AJ452" s="3"/>
      <c r="AK452" s="3"/>
      <c r="AL452" s="3"/>
      <c r="AM452" s="3"/>
      <c r="AO452" s="4"/>
    </row>
    <row r="453" spans="21:41" x14ac:dyDescent="0.25">
      <c r="U453" s="2"/>
      <c r="W453" s="3"/>
      <c r="X453" s="3"/>
      <c r="Y453" s="3"/>
      <c r="Z453" s="3"/>
      <c r="AA453" s="3"/>
      <c r="AB453" s="3"/>
      <c r="AC453" s="3"/>
      <c r="AE453" s="3"/>
      <c r="AF453" s="3"/>
      <c r="AG453" s="3"/>
      <c r="AH453" s="3"/>
      <c r="AI453" s="3"/>
      <c r="AJ453" s="3"/>
      <c r="AK453" s="3"/>
      <c r="AL453" s="3"/>
      <c r="AM453" s="3"/>
      <c r="AO453" s="4"/>
    </row>
    <row r="454" spans="21:41" x14ac:dyDescent="0.25">
      <c r="U454" s="2"/>
      <c r="W454" s="3"/>
      <c r="X454" s="3"/>
      <c r="Y454" s="3"/>
      <c r="Z454" s="3"/>
      <c r="AA454" s="3"/>
      <c r="AB454" s="3"/>
      <c r="AC454" s="3"/>
      <c r="AE454" s="3"/>
      <c r="AF454" s="3"/>
      <c r="AG454" s="3"/>
      <c r="AH454" s="3"/>
      <c r="AI454" s="3"/>
      <c r="AJ454" s="3"/>
      <c r="AK454" s="3"/>
      <c r="AL454" s="3"/>
      <c r="AM454" s="3"/>
      <c r="AO454" s="4"/>
    </row>
    <row r="455" spans="21:41" x14ac:dyDescent="0.25">
      <c r="U455" s="2"/>
      <c r="W455" s="3"/>
      <c r="X455" s="3"/>
      <c r="Y455" s="3"/>
      <c r="Z455" s="3"/>
      <c r="AA455" s="3"/>
      <c r="AB455" s="3"/>
      <c r="AC455" s="3"/>
      <c r="AE455" s="3"/>
      <c r="AF455" s="3"/>
      <c r="AG455" s="3"/>
      <c r="AH455" s="3"/>
      <c r="AI455" s="3"/>
      <c r="AJ455" s="3"/>
      <c r="AK455" s="3"/>
      <c r="AL455" s="3"/>
      <c r="AM455" s="3"/>
      <c r="AO455" s="4"/>
    </row>
    <row r="456" spans="21:41" x14ac:dyDescent="0.25">
      <c r="U456" s="2"/>
      <c r="W456" s="3"/>
      <c r="X456" s="3"/>
      <c r="Y456" s="3"/>
      <c r="Z456" s="3"/>
      <c r="AA456" s="3"/>
      <c r="AB456" s="3"/>
      <c r="AC456" s="3"/>
      <c r="AE456" s="3"/>
      <c r="AF456" s="3"/>
      <c r="AG456" s="3"/>
      <c r="AH456" s="3"/>
      <c r="AI456" s="3"/>
      <c r="AJ456" s="3"/>
      <c r="AK456" s="3"/>
      <c r="AL456" s="3"/>
      <c r="AM456" s="3"/>
      <c r="AO456" s="4"/>
    </row>
    <row r="457" spans="21:41" x14ac:dyDescent="0.25">
      <c r="U457" s="2"/>
      <c r="W457" s="3"/>
      <c r="X457" s="3"/>
      <c r="Y457" s="3"/>
      <c r="Z457" s="3"/>
      <c r="AA457" s="3"/>
      <c r="AB457" s="3"/>
      <c r="AC457" s="3"/>
      <c r="AE457" s="3"/>
      <c r="AF457" s="3"/>
      <c r="AG457" s="3"/>
      <c r="AH457" s="3"/>
      <c r="AI457" s="3"/>
      <c r="AJ457" s="3"/>
      <c r="AK457" s="3"/>
      <c r="AL457" s="3"/>
      <c r="AM457" s="3"/>
      <c r="AO457" s="4"/>
    </row>
    <row r="458" spans="21:41" x14ac:dyDescent="0.25">
      <c r="U458" s="2"/>
      <c r="W458" s="3"/>
      <c r="X458" s="3"/>
      <c r="Y458" s="3"/>
      <c r="Z458" s="3"/>
      <c r="AA458" s="3"/>
      <c r="AB458" s="3"/>
      <c r="AC458" s="3"/>
      <c r="AE458" s="3"/>
      <c r="AF458" s="3"/>
      <c r="AG458" s="3"/>
      <c r="AH458" s="3"/>
      <c r="AI458" s="3"/>
      <c r="AJ458" s="3"/>
      <c r="AK458" s="3"/>
      <c r="AL458" s="3"/>
      <c r="AM458" s="3"/>
      <c r="AO458" s="4"/>
    </row>
    <row r="459" spans="21:41" x14ac:dyDescent="0.25">
      <c r="U459" s="2"/>
      <c r="W459" s="3"/>
      <c r="X459" s="3"/>
      <c r="Y459" s="3"/>
      <c r="Z459" s="3"/>
      <c r="AA459" s="3"/>
      <c r="AB459" s="3"/>
      <c r="AC459" s="3"/>
      <c r="AE459" s="3"/>
      <c r="AF459" s="3"/>
      <c r="AG459" s="3"/>
      <c r="AH459" s="3"/>
      <c r="AI459" s="3"/>
      <c r="AJ459" s="3"/>
      <c r="AK459" s="3"/>
      <c r="AL459" s="3"/>
      <c r="AM459" s="3"/>
      <c r="AO459" s="4"/>
    </row>
    <row r="460" spans="21:41" x14ac:dyDescent="0.25">
      <c r="U460" s="2"/>
      <c r="W460" s="3"/>
      <c r="X460" s="3"/>
      <c r="Y460" s="3"/>
      <c r="Z460" s="3"/>
      <c r="AA460" s="3"/>
      <c r="AB460" s="3"/>
      <c r="AC460" s="3"/>
      <c r="AE460" s="3"/>
      <c r="AF460" s="3"/>
      <c r="AG460" s="3"/>
      <c r="AH460" s="3"/>
      <c r="AI460" s="3"/>
      <c r="AJ460" s="3"/>
      <c r="AK460" s="3"/>
      <c r="AL460" s="3"/>
      <c r="AM460" s="3"/>
      <c r="AO460" s="4"/>
    </row>
    <row r="461" spans="21:41" x14ac:dyDescent="0.25">
      <c r="U461" s="2"/>
      <c r="W461" s="3"/>
      <c r="X461" s="3"/>
      <c r="Y461" s="3"/>
      <c r="Z461" s="3"/>
      <c r="AA461" s="3"/>
      <c r="AB461" s="3"/>
      <c r="AC461" s="3"/>
      <c r="AE461" s="3"/>
      <c r="AF461" s="3"/>
      <c r="AG461" s="3"/>
      <c r="AH461" s="3"/>
      <c r="AI461" s="3"/>
      <c r="AJ461" s="3"/>
      <c r="AK461" s="3"/>
      <c r="AL461" s="3"/>
      <c r="AM461" s="3"/>
      <c r="AO461" s="4"/>
    </row>
    <row r="462" spans="21:41" x14ac:dyDescent="0.25">
      <c r="U462" s="2"/>
      <c r="W462" s="3"/>
      <c r="X462" s="3"/>
      <c r="Y462" s="3"/>
      <c r="Z462" s="3"/>
      <c r="AA462" s="3"/>
      <c r="AB462" s="3"/>
      <c r="AC462" s="3"/>
      <c r="AE462" s="3"/>
      <c r="AF462" s="3"/>
      <c r="AG462" s="3"/>
      <c r="AH462" s="3"/>
      <c r="AI462" s="3"/>
      <c r="AJ462" s="3"/>
      <c r="AK462" s="3"/>
      <c r="AL462" s="3"/>
      <c r="AM462" s="3"/>
      <c r="AO462" s="4"/>
    </row>
    <row r="463" spans="21:41" x14ac:dyDescent="0.25">
      <c r="U463" s="2"/>
      <c r="W463" s="3"/>
      <c r="X463" s="3"/>
      <c r="Y463" s="3"/>
      <c r="Z463" s="3"/>
      <c r="AA463" s="3"/>
      <c r="AB463" s="3"/>
      <c r="AC463" s="3"/>
      <c r="AE463" s="3"/>
      <c r="AF463" s="3"/>
      <c r="AG463" s="3"/>
      <c r="AH463" s="3"/>
      <c r="AI463" s="3"/>
      <c r="AJ463" s="3"/>
      <c r="AK463" s="3"/>
      <c r="AL463" s="3"/>
      <c r="AM463" s="3"/>
      <c r="AO463" s="4"/>
    </row>
    <row r="464" spans="21:41" x14ac:dyDescent="0.25">
      <c r="U464" s="2"/>
      <c r="W464" s="3"/>
      <c r="X464" s="3"/>
      <c r="Y464" s="3"/>
      <c r="Z464" s="3"/>
      <c r="AA464" s="3"/>
      <c r="AB464" s="3"/>
      <c r="AC464" s="3"/>
      <c r="AE464" s="3"/>
      <c r="AF464" s="3"/>
      <c r="AG464" s="3"/>
      <c r="AH464" s="3"/>
      <c r="AI464" s="3"/>
      <c r="AJ464" s="3"/>
      <c r="AK464" s="3"/>
      <c r="AL464" s="3"/>
      <c r="AM464" s="3"/>
      <c r="AO464" s="4"/>
    </row>
    <row r="465" spans="21:41" x14ac:dyDescent="0.25">
      <c r="U465" s="2"/>
      <c r="W465" s="3"/>
      <c r="X465" s="3"/>
      <c r="Y465" s="3"/>
      <c r="Z465" s="3"/>
      <c r="AA465" s="3"/>
      <c r="AB465" s="3"/>
      <c r="AC465" s="3"/>
      <c r="AE465" s="3"/>
      <c r="AF465" s="3"/>
      <c r="AG465" s="3"/>
      <c r="AH465" s="3"/>
      <c r="AI465" s="3"/>
      <c r="AJ465" s="3"/>
      <c r="AK465" s="3"/>
      <c r="AL465" s="3"/>
      <c r="AM465" s="3"/>
      <c r="AO465" s="4"/>
    </row>
    <row r="466" spans="21:41" x14ac:dyDescent="0.25">
      <c r="U466" s="2"/>
      <c r="W466" s="3"/>
      <c r="X466" s="3"/>
      <c r="Y466" s="3"/>
      <c r="Z466" s="3"/>
      <c r="AA466" s="3"/>
      <c r="AB466" s="3"/>
      <c r="AC466" s="3"/>
      <c r="AE466" s="3"/>
      <c r="AF466" s="3"/>
      <c r="AG466" s="3"/>
      <c r="AH466" s="3"/>
      <c r="AI466" s="3"/>
      <c r="AJ466" s="3"/>
      <c r="AK466" s="3"/>
      <c r="AL466" s="3"/>
      <c r="AM466" s="3"/>
      <c r="AO466" s="4"/>
    </row>
    <row r="467" spans="21:41" x14ac:dyDescent="0.25">
      <c r="U467" s="2"/>
      <c r="W467" s="3"/>
      <c r="X467" s="3"/>
      <c r="Y467" s="3"/>
      <c r="Z467" s="3"/>
      <c r="AA467" s="3"/>
      <c r="AB467" s="3"/>
      <c r="AC467" s="3"/>
      <c r="AE467" s="3"/>
      <c r="AF467" s="3"/>
      <c r="AG467" s="3"/>
      <c r="AH467" s="3"/>
      <c r="AI467" s="3"/>
      <c r="AJ467" s="3"/>
      <c r="AK467" s="3"/>
      <c r="AL467" s="3"/>
      <c r="AM467" s="3"/>
      <c r="AO467" s="4"/>
    </row>
    <row r="468" spans="21:41" x14ac:dyDescent="0.25">
      <c r="U468" s="2"/>
      <c r="W468" s="3"/>
      <c r="X468" s="3"/>
      <c r="Y468" s="3"/>
      <c r="Z468" s="3"/>
      <c r="AA468" s="3"/>
      <c r="AB468" s="3"/>
      <c r="AC468" s="3"/>
      <c r="AE468" s="3"/>
      <c r="AF468" s="3"/>
      <c r="AG468" s="3"/>
      <c r="AH468" s="3"/>
      <c r="AI468" s="3"/>
      <c r="AJ468" s="3"/>
      <c r="AK468" s="3"/>
      <c r="AL468" s="3"/>
      <c r="AM468" s="3"/>
      <c r="AO468" s="4"/>
    </row>
    <row r="469" spans="21:41" x14ac:dyDescent="0.25">
      <c r="U469" s="2"/>
      <c r="W469" s="3"/>
      <c r="X469" s="3"/>
      <c r="Y469" s="3"/>
      <c r="Z469" s="3"/>
      <c r="AA469" s="3"/>
      <c r="AB469" s="3"/>
      <c r="AC469" s="3"/>
      <c r="AE469" s="3"/>
      <c r="AF469" s="3"/>
      <c r="AG469" s="3"/>
      <c r="AH469" s="3"/>
      <c r="AI469" s="3"/>
      <c r="AJ469" s="3"/>
      <c r="AK469" s="3"/>
      <c r="AL469" s="3"/>
      <c r="AM469" s="3"/>
      <c r="AO469" s="4"/>
    </row>
    <row r="470" spans="21:41" x14ac:dyDescent="0.25">
      <c r="U470" s="2"/>
      <c r="W470" s="3"/>
      <c r="X470" s="3"/>
      <c r="Y470" s="3"/>
      <c r="Z470" s="3"/>
      <c r="AA470" s="3"/>
      <c r="AB470" s="3"/>
      <c r="AC470" s="3"/>
      <c r="AE470" s="3"/>
      <c r="AF470" s="3"/>
      <c r="AG470" s="3"/>
      <c r="AH470" s="3"/>
      <c r="AI470" s="3"/>
      <c r="AJ470" s="3"/>
      <c r="AK470" s="3"/>
      <c r="AL470" s="3"/>
      <c r="AM470" s="3"/>
      <c r="AO470" s="4"/>
    </row>
    <row r="471" spans="21:41" x14ac:dyDescent="0.25">
      <c r="U471" s="2"/>
      <c r="W471" s="3"/>
      <c r="X471" s="3"/>
      <c r="Y471" s="3"/>
      <c r="Z471" s="3"/>
      <c r="AA471" s="3"/>
      <c r="AB471" s="3"/>
      <c r="AC471" s="3"/>
      <c r="AE471" s="3"/>
      <c r="AF471" s="3"/>
      <c r="AG471" s="3"/>
      <c r="AH471" s="3"/>
      <c r="AI471" s="3"/>
      <c r="AJ471" s="3"/>
      <c r="AK471" s="3"/>
      <c r="AL471" s="3"/>
      <c r="AM471" s="3"/>
      <c r="AO471" s="4"/>
    </row>
    <row r="472" spans="21:41" x14ac:dyDescent="0.25">
      <c r="U472" s="2"/>
      <c r="W472" s="3"/>
      <c r="X472" s="3"/>
      <c r="Y472" s="3"/>
      <c r="Z472" s="3"/>
      <c r="AA472" s="3"/>
      <c r="AB472" s="3"/>
      <c r="AC472" s="3"/>
      <c r="AE472" s="3"/>
      <c r="AF472" s="3"/>
      <c r="AG472" s="3"/>
      <c r="AH472" s="3"/>
      <c r="AI472" s="3"/>
      <c r="AJ472" s="3"/>
      <c r="AK472" s="3"/>
      <c r="AL472" s="3"/>
      <c r="AM472" s="3"/>
      <c r="AO472" s="4"/>
    </row>
    <row r="473" spans="21:41" x14ac:dyDescent="0.25">
      <c r="U473" s="2"/>
      <c r="W473" s="3"/>
      <c r="X473" s="3"/>
      <c r="Y473" s="3"/>
      <c r="Z473" s="3"/>
      <c r="AA473" s="3"/>
      <c r="AB473" s="3"/>
      <c r="AC473" s="3"/>
      <c r="AE473" s="3"/>
      <c r="AF473" s="3"/>
      <c r="AG473" s="3"/>
      <c r="AH473" s="3"/>
      <c r="AI473" s="3"/>
      <c r="AJ473" s="3"/>
      <c r="AK473" s="3"/>
      <c r="AL473" s="3"/>
      <c r="AM473" s="3"/>
      <c r="AO473" s="4"/>
    </row>
    <row r="474" spans="21:41" x14ac:dyDescent="0.25">
      <c r="U474" s="2"/>
      <c r="W474" s="3"/>
      <c r="X474" s="3"/>
      <c r="Y474" s="3"/>
      <c r="Z474" s="3"/>
      <c r="AA474" s="3"/>
      <c r="AB474" s="3"/>
      <c r="AC474" s="3"/>
      <c r="AE474" s="3"/>
      <c r="AF474" s="3"/>
      <c r="AG474" s="3"/>
      <c r="AH474" s="3"/>
      <c r="AI474" s="3"/>
      <c r="AJ474" s="3"/>
      <c r="AK474" s="3"/>
      <c r="AL474" s="3"/>
      <c r="AM474" s="3"/>
      <c r="AO474" s="4"/>
    </row>
    <row r="475" spans="21:41" x14ac:dyDescent="0.25">
      <c r="U475" s="2"/>
      <c r="W475" s="3"/>
      <c r="X475" s="3"/>
      <c r="Y475" s="3"/>
      <c r="Z475" s="3"/>
      <c r="AA475" s="3"/>
      <c r="AB475" s="3"/>
      <c r="AC475" s="3"/>
      <c r="AE475" s="3"/>
      <c r="AF475" s="3"/>
      <c r="AG475" s="3"/>
      <c r="AH475" s="3"/>
      <c r="AI475" s="3"/>
      <c r="AJ475" s="3"/>
      <c r="AK475" s="3"/>
      <c r="AL475" s="3"/>
      <c r="AM475" s="3"/>
      <c r="AO475" s="4"/>
    </row>
    <row r="476" spans="21:41" x14ac:dyDescent="0.25">
      <c r="U476" s="2"/>
      <c r="W476" s="3"/>
      <c r="X476" s="3"/>
      <c r="Y476" s="3"/>
      <c r="Z476" s="3"/>
      <c r="AA476" s="3"/>
      <c r="AB476" s="3"/>
      <c r="AC476" s="3"/>
      <c r="AE476" s="3"/>
      <c r="AF476" s="3"/>
      <c r="AG476" s="3"/>
      <c r="AH476" s="3"/>
      <c r="AI476" s="3"/>
      <c r="AJ476" s="3"/>
      <c r="AK476" s="3"/>
      <c r="AL476" s="3"/>
      <c r="AM476" s="3"/>
      <c r="AO476" s="4"/>
    </row>
    <row r="477" spans="21:41" x14ac:dyDescent="0.25">
      <c r="U477" s="2"/>
      <c r="W477" s="3"/>
      <c r="X477" s="3"/>
      <c r="Y477" s="3"/>
      <c r="Z477" s="3"/>
      <c r="AA477" s="3"/>
      <c r="AB477" s="3"/>
      <c r="AC477" s="3"/>
      <c r="AE477" s="3"/>
      <c r="AF477" s="3"/>
      <c r="AG477" s="3"/>
      <c r="AH477" s="3"/>
      <c r="AI477" s="3"/>
      <c r="AJ477" s="3"/>
      <c r="AK477" s="3"/>
      <c r="AL477" s="3"/>
      <c r="AM477" s="3"/>
      <c r="AO477" s="4"/>
    </row>
    <row r="478" spans="21:41" x14ac:dyDescent="0.25">
      <c r="U478" s="2"/>
      <c r="W478" s="3"/>
      <c r="X478" s="3"/>
      <c r="Y478" s="3"/>
      <c r="Z478" s="3"/>
      <c r="AA478" s="3"/>
      <c r="AB478" s="3"/>
      <c r="AC478" s="3"/>
      <c r="AE478" s="3"/>
      <c r="AF478" s="3"/>
      <c r="AG478" s="3"/>
      <c r="AH478" s="3"/>
      <c r="AI478" s="3"/>
      <c r="AJ478" s="3"/>
      <c r="AK478" s="3"/>
      <c r="AL478" s="3"/>
      <c r="AM478" s="3"/>
      <c r="AO478" s="4"/>
    </row>
    <row r="479" spans="21:41" x14ac:dyDescent="0.25">
      <c r="U479" s="2"/>
      <c r="W479" s="3"/>
      <c r="X479" s="3"/>
      <c r="Y479" s="3"/>
      <c r="Z479" s="3"/>
      <c r="AA479" s="3"/>
      <c r="AB479" s="3"/>
      <c r="AC479" s="3"/>
      <c r="AE479" s="3"/>
      <c r="AF479" s="3"/>
      <c r="AG479" s="3"/>
      <c r="AH479" s="3"/>
      <c r="AI479" s="3"/>
      <c r="AJ479" s="3"/>
      <c r="AK479" s="3"/>
      <c r="AL479" s="3"/>
      <c r="AM479" s="3"/>
      <c r="AO479" s="4"/>
    </row>
    <row r="480" spans="21:41" x14ac:dyDescent="0.25">
      <c r="U480" s="2"/>
      <c r="W480" s="3"/>
      <c r="X480" s="3"/>
      <c r="Y480" s="3"/>
      <c r="Z480" s="3"/>
      <c r="AA480" s="3"/>
      <c r="AB480" s="3"/>
      <c r="AC480" s="3"/>
      <c r="AE480" s="3"/>
      <c r="AF480" s="3"/>
      <c r="AG480" s="3"/>
      <c r="AH480" s="3"/>
      <c r="AI480" s="3"/>
      <c r="AJ480" s="3"/>
      <c r="AK480" s="3"/>
      <c r="AL480" s="3"/>
      <c r="AM480" s="3"/>
      <c r="AO480" s="4"/>
    </row>
    <row r="481" spans="21:41" x14ac:dyDescent="0.25">
      <c r="U481" s="2"/>
      <c r="W481" s="3"/>
      <c r="X481" s="3"/>
      <c r="Y481" s="3"/>
      <c r="Z481" s="3"/>
      <c r="AA481" s="3"/>
      <c r="AB481" s="3"/>
      <c r="AC481" s="3"/>
      <c r="AE481" s="3"/>
      <c r="AF481" s="3"/>
      <c r="AG481" s="3"/>
      <c r="AH481" s="3"/>
      <c r="AI481" s="3"/>
      <c r="AJ481" s="3"/>
      <c r="AK481" s="3"/>
      <c r="AL481" s="3"/>
      <c r="AM481" s="3"/>
      <c r="AO481" s="4"/>
    </row>
    <row r="482" spans="21:41" x14ac:dyDescent="0.25">
      <c r="U482" s="2"/>
      <c r="W482" s="3"/>
      <c r="X482" s="3"/>
      <c r="Y482" s="3"/>
      <c r="Z482" s="3"/>
      <c r="AA482" s="3"/>
      <c r="AB482" s="3"/>
      <c r="AC482" s="3"/>
      <c r="AE482" s="3"/>
      <c r="AF482" s="3"/>
      <c r="AG482" s="3"/>
      <c r="AH482" s="3"/>
      <c r="AI482" s="3"/>
      <c r="AJ482" s="3"/>
      <c r="AK482" s="3"/>
      <c r="AL482" s="3"/>
      <c r="AM482" s="3"/>
      <c r="AO482" s="4"/>
    </row>
    <row r="483" spans="21:41" x14ac:dyDescent="0.25">
      <c r="U483" s="2"/>
      <c r="W483" s="3"/>
      <c r="X483" s="3"/>
      <c r="Y483" s="3"/>
      <c r="Z483" s="3"/>
      <c r="AA483" s="3"/>
      <c r="AB483" s="3"/>
      <c r="AC483" s="3"/>
      <c r="AE483" s="3"/>
      <c r="AF483" s="3"/>
      <c r="AG483" s="3"/>
      <c r="AH483" s="3"/>
      <c r="AI483" s="3"/>
      <c r="AJ483" s="3"/>
      <c r="AK483" s="3"/>
      <c r="AL483" s="3"/>
      <c r="AM483" s="3"/>
      <c r="AO483" s="4"/>
    </row>
    <row r="484" spans="21:41" x14ac:dyDescent="0.25">
      <c r="U484" s="2"/>
      <c r="W484" s="3"/>
      <c r="X484" s="3"/>
      <c r="Y484" s="3"/>
      <c r="Z484" s="3"/>
      <c r="AA484" s="3"/>
      <c r="AB484" s="3"/>
      <c r="AC484" s="3"/>
      <c r="AE484" s="3"/>
      <c r="AF484" s="3"/>
      <c r="AG484" s="3"/>
      <c r="AH484" s="3"/>
      <c r="AI484" s="3"/>
      <c r="AJ484" s="3"/>
      <c r="AK484" s="3"/>
      <c r="AL484" s="3"/>
      <c r="AM484" s="3"/>
      <c r="AO484" s="4"/>
    </row>
    <row r="485" spans="21:41" x14ac:dyDescent="0.25">
      <c r="U485" s="2"/>
      <c r="W485" s="3"/>
      <c r="X485" s="3"/>
      <c r="Y485" s="3"/>
      <c r="Z485" s="3"/>
      <c r="AA485" s="3"/>
      <c r="AB485" s="3"/>
      <c r="AC485" s="3"/>
      <c r="AE485" s="3"/>
      <c r="AF485" s="3"/>
      <c r="AG485" s="3"/>
      <c r="AH485" s="3"/>
      <c r="AI485" s="3"/>
      <c r="AJ485" s="3"/>
      <c r="AK485" s="3"/>
      <c r="AL485" s="3"/>
      <c r="AM485" s="3"/>
      <c r="AO485" s="4"/>
    </row>
    <row r="486" spans="21:41" x14ac:dyDescent="0.25">
      <c r="U486" s="2"/>
      <c r="W486" s="3"/>
      <c r="X486" s="3"/>
      <c r="Y486" s="3"/>
      <c r="Z486" s="3"/>
      <c r="AA486" s="3"/>
      <c r="AB486" s="3"/>
      <c r="AC486" s="3"/>
      <c r="AE486" s="3"/>
      <c r="AF486" s="3"/>
      <c r="AG486" s="3"/>
      <c r="AH486" s="3"/>
      <c r="AI486" s="3"/>
      <c r="AJ486" s="3"/>
      <c r="AK486" s="3"/>
      <c r="AL486" s="3"/>
      <c r="AM486" s="3"/>
      <c r="AO486" s="4"/>
    </row>
    <row r="487" spans="21:41" x14ac:dyDescent="0.25">
      <c r="U487" s="2"/>
      <c r="W487" s="3"/>
      <c r="X487" s="3"/>
      <c r="Y487" s="3"/>
      <c r="Z487" s="3"/>
      <c r="AA487" s="3"/>
      <c r="AB487" s="3"/>
      <c r="AC487" s="3"/>
      <c r="AE487" s="3"/>
      <c r="AF487" s="3"/>
      <c r="AG487" s="3"/>
      <c r="AH487" s="3"/>
      <c r="AI487" s="3"/>
      <c r="AJ487" s="3"/>
      <c r="AK487" s="3"/>
      <c r="AL487" s="3"/>
      <c r="AM487" s="3"/>
      <c r="AO487" s="4"/>
    </row>
    <row r="488" spans="21:41" x14ac:dyDescent="0.25">
      <c r="U488" s="2"/>
      <c r="W488" s="3"/>
      <c r="X488" s="3"/>
      <c r="Y488" s="3"/>
      <c r="Z488" s="3"/>
      <c r="AA488" s="3"/>
      <c r="AB488" s="3"/>
      <c r="AC488" s="3"/>
      <c r="AE488" s="3"/>
      <c r="AF488" s="3"/>
      <c r="AG488" s="3"/>
      <c r="AH488" s="3"/>
      <c r="AI488" s="3"/>
      <c r="AJ488" s="3"/>
      <c r="AK488" s="3"/>
      <c r="AL488" s="3"/>
      <c r="AM488" s="3"/>
      <c r="AO488" s="4"/>
    </row>
    <row r="489" spans="21:41" x14ac:dyDescent="0.25">
      <c r="U489" s="2"/>
      <c r="W489" s="3"/>
      <c r="X489" s="3"/>
      <c r="Y489" s="3"/>
      <c r="Z489" s="3"/>
      <c r="AA489" s="3"/>
      <c r="AB489" s="3"/>
      <c r="AC489" s="3"/>
      <c r="AE489" s="3"/>
      <c r="AF489" s="3"/>
      <c r="AG489" s="3"/>
      <c r="AH489" s="3"/>
      <c r="AI489" s="3"/>
      <c r="AJ489" s="3"/>
      <c r="AK489" s="3"/>
      <c r="AL489" s="3"/>
      <c r="AM489" s="3"/>
      <c r="AO489" s="4"/>
    </row>
    <row r="490" spans="21:41" x14ac:dyDescent="0.25">
      <c r="U490" s="2"/>
      <c r="W490" s="3"/>
      <c r="X490" s="3"/>
      <c r="Y490" s="3"/>
      <c r="Z490" s="3"/>
      <c r="AA490" s="3"/>
      <c r="AB490" s="3"/>
      <c r="AC490" s="3"/>
      <c r="AE490" s="3"/>
      <c r="AF490" s="3"/>
      <c r="AG490" s="3"/>
      <c r="AH490" s="3"/>
      <c r="AI490" s="3"/>
      <c r="AJ490" s="3"/>
      <c r="AK490" s="3"/>
      <c r="AL490" s="3"/>
      <c r="AM490" s="3"/>
      <c r="AO490" s="4"/>
    </row>
    <row r="491" spans="21:41" x14ac:dyDescent="0.25">
      <c r="U491" s="2"/>
      <c r="W491" s="3"/>
      <c r="X491" s="3"/>
      <c r="Y491" s="3"/>
      <c r="Z491" s="3"/>
      <c r="AA491" s="3"/>
      <c r="AB491" s="3"/>
      <c r="AC491" s="3"/>
      <c r="AE491" s="3"/>
      <c r="AF491" s="3"/>
      <c r="AG491" s="3"/>
      <c r="AH491" s="3"/>
      <c r="AI491" s="3"/>
      <c r="AJ491" s="3"/>
      <c r="AK491" s="3"/>
      <c r="AL491" s="3"/>
      <c r="AM491" s="3"/>
      <c r="AO491" s="4"/>
    </row>
    <row r="492" spans="21:41" x14ac:dyDescent="0.25">
      <c r="U492" s="2"/>
      <c r="W492" s="3"/>
      <c r="X492" s="3"/>
      <c r="Y492" s="3"/>
      <c r="Z492" s="3"/>
      <c r="AA492" s="3"/>
      <c r="AB492" s="3"/>
      <c r="AC492" s="3"/>
      <c r="AE492" s="3"/>
      <c r="AF492" s="3"/>
      <c r="AG492" s="3"/>
      <c r="AH492" s="3"/>
      <c r="AI492" s="3"/>
      <c r="AJ492" s="3"/>
      <c r="AK492" s="3"/>
      <c r="AL492" s="3"/>
      <c r="AM492" s="3"/>
      <c r="AO492" s="4"/>
    </row>
    <row r="493" spans="21:41" x14ac:dyDescent="0.25">
      <c r="U493" s="2"/>
      <c r="W493" s="3"/>
      <c r="X493" s="3"/>
      <c r="Y493" s="3"/>
      <c r="Z493" s="3"/>
      <c r="AA493" s="3"/>
      <c r="AB493" s="3"/>
      <c r="AC493" s="3"/>
      <c r="AE493" s="3"/>
      <c r="AF493" s="3"/>
      <c r="AG493" s="3"/>
      <c r="AH493" s="3"/>
      <c r="AI493" s="3"/>
      <c r="AJ493" s="3"/>
      <c r="AK493" s="3"/>
      <c r="AL493" s="3"/>
      <c r="AM493" s="3"/>
      <c r="AO493" s="4"/>
    </row>
    <row r="494" spans="21:41" x14ac:dyDescent="0.25">
      <c r="U494" s="2"/>
      <c r="W494" s="3"/>
      <c r="X494" s="3"/>
      <c r="Y494" s="3"/>
      <c r="Z494" s="3"/>
      <c r="AA494" s="3"/>
      <c r="AB494" s="3"/>
      <c r="AC494" s="3"/>
      <c r="AE494" s="3"/>
      <c r="AF494" s="3"/>
      <c r="AG494" s="3"/>
      <c r="AH494" s="3"/>
      <c r="AI494" s="3"/>
      <c r="AJ494" s="3"/>
      <c r="AK494" s="3"/>
      <c r="AL494" s="3"/>
      <c r="AM494" s="3"/>
      <c r="AO494" s="4"/>
    </row>
    <row r="495" spans="21:41" x14ac:dyDescent="0.25">
      <c r="U495" s="2"/>
      <c r="W495" s="3"/>
      <c r="X495" s="3"/>
      <c r="Y495" s="3"/>
      <c r="Z495" s="3"/>
      <c r="AA495" s="3"/>
      <c r="AB495" s="3"/>
      <c r="AC495" s="3"/>
      <c r="AE495" s="3"/>
      <c r="AF495" s="3"/>
      <c r="AG495" s="3"/>
      <c r="AH495" s="3"/>
      <c r="AI495" s="3"/>
      <c r="AJ495" s="3"/>
      <c r="AK495" s="3"/>
      <c r="AL495" s="3"/>
      <c r="AM495" s="3"/>
      <c r="AO495" s="4"/>
    </row>
    <row r="496" spans="21:41" x14ac:dyDescent="0.25">
      <c r="U496" s="2"/>
      <c r="W496" s="3"/>
      <c r="X496" s="3"/>
      <c r="Y496" s="3"/>
      <c r="Z496" s="3"/>
      <c r="AA496" s="3"/>
      <c r="AB496" s="3"/>
      <c r="AC496" s="3"/>
      <c r="AE496" s="3"/>
      <c r="AF496" s="3"/>
      <c r="AG496" s="3"/>
      <c r="AH496" s="3"/>
      <c r="AI496" s="3"/>
      <c r="AJ496" s="3"/>
      <c r="AK496" s="3"/>
      <c r="AL496" s="3"/>
      <c r="AM496" s="3"/>
      <c r="AO496" s="4"/>
    </row>
    <row r="497" spans="21:41" x14ac:dyDescent="0.25">
      <c r="U497" s="2"/>
      <c r="W497" s="3"/>
      <c r="X497" s="3"/>
      <c r="Y497" s="3"/>
      <c r="Z497" s="3"/>
      <c r="AA497" s="3"/>
      <c r="AB497" s="3"/>
      <c r="AC497" s="3"/>
      <c r="AE497" s="3"/>
      <c r="AF497" s="3"/>
      <c r="AG497" s="3"/>
      <c r="AH497" s="3"/>
      <c r="AI497" s="3"/>
      <c r="AJ497" s="3"/>
      <c r="AK497" s="3"/>
      <c r="AL497" s="3"/>
      <c r="AM497" s="3"/>
      <c r="AO497" s="4"/>
    </row>
    <row r="498" spans="21:41" x14ac:dyDescent="0.25">
      <c r="U498" s="2"/>
      <c r="W498" s="3"/>
      <c r="X498" s="3"/>
      <c r="Y498" s="3"/>
      <c r="Z498" s="3"/>
      <c r="AA498" s="3"/>
      <c r="AB498" s="3"/>
      <c r="AC498" s="3"/>
      <c r="AE498" s="3"/>
      <c r="AF498" s="3"/>
      <c r="AG498" s="3"/>
      <c r="AH498" s="3"/>
      <c r="AI498" s="3"/>
      <c r="AJ498" s="3"/>
      <c r="AK498" s="3"/>
      <c r="AL498" s="3"/>
      <c r="AM498" s="3"/>
      <c r="AO498" s="4"/>
    </row>
    <row r="499" spans="21:41" x14ac:dyDescent="0.25">
      <c r="U499" s="2"/>
      <c r="W499" s="3"/>
      <c r="X499" s="3"/>
      <c r="Y499" s="3"/>
      <c r="Z499" s="3"/>
      <c r="AA499" s="3"/>
      <c r="AB499" s="3"/>
      <c r="AC499" s="3"/>
      <c r="AE499" s="3"/>
      <c r="AF499" s="3"/>
      <c r="AG499" s="3"/>
      <c r="AH499" s="3"/>
      <c r="AI499" s="3"/>
      <c r="AJ499" s="3"/>
      <c r="AK499" s="3"/>
      <c r="AL499" s="3"/>
      <c r="AM499" s="3"/>
      <c r="AO499" s="4"/>
    </row>
    <row r="500" spans="21:41" x14ac:dyDescent="0.25">
      <c r="U500" s="2"/>
      <c r="W500" s="3"/>
      <c r="X500" s="3"/>
      <c r="Y500" s="3"/>
      <c r="Z500" s="3"/>
      <c r="AA500" s="3"/>
      <c r="AB500" s="3"/>
      <c r="AC500" s="3"/>
      <c r="AE500" s="3"/>
      <c r="AF500" s="3"/>
      <c r="AG500" s="3"/>
      <c r="AH500" s="3"/>
      <c r="AI500" s="3"/>
      <c r="AJ500" s="3"/>
      <c r="AK500" s="3"/>
      <c r="AL500" s="3"/>
      <c r="AM500" s="3"/>
      <c r="AO500" s="4"/>
    </row>
    <row r="501" spans="21:41" x14ac:dyDescent="0.25">
      <c r="U501" s="2"/>
      <c r="W501" s="3"/>
      <c r="X501" s="3"/>
      <c r="Y501" s="3"/>
      <c r="Z501" s="3"/>
      <c r="AA501" s="3"/>
      <c r="AB501" s="3"/>
      <c r="AC501" s="3"/>
      <c r="AE501" s="3"/>
      <c r="AF501" s="3"/>
      <c r="AG501" s="3"/>
      <c r="AH501" s="3"/>
      <c r="AI501" s="3"/>
      <c r="AJ501" s="3"/>
      <c r="AK501" s="3"/>
      <c r="AL501" s="3"/>
      <c r="AM501" s="3"/>
      <c r="AO501" s="4"/>
    </row>
    <row r="502" spans="21:41" x14ac:dyDescent="0.25">
      <c r="U502" s="2"/>
      <c r="W502" s="3"/>
      <c r="X502" s="3"/>
      <c r="Y502" s="3"/>
      <c r="Z502" s="3"/>
      <c r="AA502" s="3"/>
      <c r="AB502" s="3"/>
      <c r="AC502" s="3"/>
      <c r="AE502" s="3"/>
      <c r="AF502" s="3"/>
      <c r="AG502" s="3"/>
      <c r="AH502" s="3"/>
      <c r="AI502" s="3"/>
      <c r="AJ502" s="3"/>
      <c r="AK502" s="3"/>
      <c r="AL502" s="3"/>
      <c r="AM502" s="3"/>
      <c r="AO502" s="4"/>
    </row>
    <row r="503" spans="21:41" x14ac:dyDescent="0.25">
      <c r="U503" s="2"/>
      <c r="W503" s="3"/>
      <c r="X503" s="3"/>
      <c r="Y503" s="3"/>
      <c r="Z503" s="3"/>
      <c r="AA503" s="3"/>
      <c r="AB503" s="3"/>
      <c r="AC503" s="3"/>
      <c r="AE503" s="3"/>
      <c r="AF503" s="3"/>
      <c r="AG503" s="3"/>
      <c r="AH503" s="3"/>
      <c r="AI503" s="3"/>
      <c r="AJ503" s="3"/>
      <c r="AK503" s="3"/>
      <c r="AL503" s="3"/>
      <c r="AM503" s="3"/>
      <c r="AO503" s="4"/>
    </row>
    <row r="504" spans="21:41" x14ac:dyDescent="0.25">
      <c r="U504" s="2"/>
      <c r="W504" s="3"/>
      <c r="X504" s="3"/>
      <c r="Y504" s="3"/>
      <c r="Z504" s="3"/>
      <c r="AA504" s="3"/>
      <c r="AB504" s="3"/>
      <c r="AC504" s="3"/>
      <c r="AE504" s="3"/>
      <c r="AF504" s="3"/>
      <c r="AG504" s="3"/>
      <c r="AH504" s="3"/>
      <c r="AI504" s="3"/>
      <c r="AJ504" s="3"/>
      <c r="AK504" s="3"/>
      <c r="AL504" s="3"/>
      <c r="AM504" s="3"/>
      <c r="AO504" s="4"/>
    </row>
    <row r="505" spans="21:41" x14ac:dyDescent="0.25">
      <c r="U505" s="2"/>
      <c r="W505" s="3"/>
      <c r="X505" s="3"/>
      <c r="Y505" s="3"/>
      <c r="Z505" s="3"/>
      <c r="AA505" s="3"/>
      <c r="AB505" s="3"/>
      <c r="AC505" s="3"/>
      <c r="AE505" s="3"/>
      <c r="AF505" s="3"/>
      <c r="AG505" s="3"/>
      <c r="AH505" s="3"/>
      <c r="AI505" s="3"/>
      <c r="AJ505" s="3"/>
      <c r="AK505" s="3"/>
      <c r="AL505" s="3"/>
      <c r="AM505" s="3"/>
      <c r="AO505" s="4"/>
    </row>
    <row r="506" spans="21:41" x14ac:dyDescent="0.25">
      <c r="U506" s="2"/>
      <c r="W506" s="3"/>
      <c r="X506" s="3"/>
      <c r="Y506" s="3"/>
      <c r="Z506" s="3"/>
      <c r="AA506" s="3"/>
      <c r="AB506" s="3"/>
      <c r="AC506" s="3"/>
      <c r="AE506" s="3"/>
      <c r="AF506" s="3"/>
      <c r="AG506" s="3"/>
      <c r="AH506" s="3"/>
      <c r="AI506" s="3"/>
      <c r="AJ506" s="3"/>
      <c r="AK506" s="3"/>
      <c r="AL506" s="3"/>
      <c r="AM506" s="3"/>
      <c r="AO506" s="4"/>
    </row>
    <row r="507" spans="21:41" x14ac:dyDescent="0.25">
      <c r="U507" s="2"/>
      <c r="W507" s="3"/>
      <c r="X507" s="3"/>
      <c r="Y507" s="3"/>
      <c r="Z507" s="3"/>
      <c r="AA507" s="3"/>
      <c r="AB507" s="3"/>
      <c r="AC507" s="3"/>
      <c r="AE507" s="3"/>
      <c r="AF507" s="3"/>
      <c r="AG507" s="3"/>
      <c r="AH507" s="3"/>
      <c r="AI507" s="3"/>
      <c r="AJ507" s="3"/>
      <c r="AK507" s="3"/>
      <c r="AL507" s="3"/>
      <c r="AM507" s="3"/>
      <c r="AO507" s="4"/>
    </row>
    <row r="508" spans="21:41" x14ac:dyDescent="0.25">
      <c r="U508" s="2"/>
      <c r="W508" s="3"/>
      <c r="X508" s="3"/>
      <c r="Y508" s="3"/>
      <c r="Z508" s="3"/>
      <c r="AA508" s="3"/>
      <c r="AB508" s="3"/>
      <c r="AC508" s="3"/>
      <c r="AE508" s="3"/>
      <c r="AF508" s="3"/>
      <c r="AG508" s="3"/>
      <c r="AH508" s="3"/>
      <c r="AI508" s="3"/>
      <c r="AJ508" s="3"/>
      <c r="AK508" s="3"/>
      <c r="AL508" s="3"/>
      <c r="AM508" s="3"/>
      <c r="AO508" s="4"/>
    </row>
    <row r="509" spans="21:41" x14ac:dyDescent="0.25">
      <c r="U509" s="2"/>
      <c r="W509" s="3"/>
      <c r="X509" s="3"/>
      <c r="Y509" s="3"/>
      <c r="Z509" s="3"/>
      <c r="AA509" s="3"/>
      <c r="AB509" s="3"/>
      <c r="AC509" s="3"/>
      <c r="AE509" s="3"/>
      <c r="AF509" s="3"/>
      <c r="AG509" s="3"/>
      <c r="AH509" s="3"/>
      <c r="AI509" s="3"/>
      <c r="AJ509" s="3"/>
      <c r="AK509" s="3"/>
      <c r="AL509" s="3"/>
      <c r="AM509" s="3"/>
      <c r="AO509" s="4"/>
    </row>
    <row r="510" spans="21:41" x14ac:dyDescent="0.25">
      <c r="U510" s="2"/>
      <c r="W510" s="3"/>
      <c r="X510" s="3"/>
      <c r="Y510" s="3"/>
      <c r="Z510" s="3"/>
      <c r="AA510" s="3"/>
      <c r="AB510" s="3"/>
      <c r="AC510" s="3"/>
      <c r="AE510" s="3"/>
      <c r="AF510" s="3"/>
      <c r="AG510" s="3"/>
      <c r="AH510" s="3"/>
      <c r="AI510" s="3"/>
      <c r="AJ510" s="3"/>
      <c r="AK510" s="3"/>
      <c r="AL510" s="3"/>
      <c r="AM510" s="3"/>
      <c r="AO510" s="4"/>
    </row>
    <row r="511" spans="21:41" x14ac:dyDescent="0.25">
      <c r="U511" s="2"/>
      <c r="W511" s="3"/>
      <c r="X511" s="3"/>
      <c r="Y511" s="3"/>
      <c r="Z511" s="3"/>
      <c r="AA511" s="3"/>
      <c r="AB511" s="3"/>
      <c r="AC511" s="3"/>
      <c r="AE511" s="3"/>
      <c r="AF511" s="3"/>
      <c r="AG511" s="3"/>
      <c r="AH511" s="3"/>
      <c r="AI511" s="3"/>
      <c r="AJ511" s="3"/>
      <c r="AK511" s="3"/>
      <c r="AL511" s="3"/>
      <c r="AM511" s="3"/>
      <c r="AO511" s="4"/>
    </row>
    <row r="512" spans="21:41" x14ac:dyDescent="0.25">
      <c r="U512" s="2"/>
      <c r="W512" s="3"/>
      <c r="X512" s="3"/>
      <c r="Y512" s="3"/>
      <c r="Z512" s="3"/>
      <c r="AA512" s="3"/>
      <c r="AB512" s="3"/>
      <c r="AC512" s="3"/>
      <c r="AE512" s="3"/>
      <c r="AF512" s="3"/>
      <c r="AG512" s="3"/>
      <c r="AH512" s="3"/>
      <c r="AI512" s="3"/>
      <c r="AJ512" s="3"/>
      <c r="AK512" s="3"/>
      <c r="AL512" s="3"/>
      <c r="AM512" s="3"/>
      <c r="AO512" s="4"/>
    </row>
    <row r="513" spans="21:41" x14ac:dyDescent="0.25">
      <c r="U513" s="2"/>
      <c r="W513" s="3"/>
      <c r="X513" s="3"/>
      <c r="Y513" s="3"/>
      <c r="Z513" s="3"/>
      <c r="AA513" s="3"/>
      <c r="AB513" s="3"/>
      <c r="AC513" s="3"/>
      <c r="AE513" s="3"/>
      <c r="AF513" s="3"/>
      <c r="AG513" s="3"/>
      <c r="AH513" s="3"/>
      <c r="AI513" s="3"/>
      <c r="AJ513" s="3"/>
      <c r="AK513" s="3"/>
      <c r="AL513" s="3"/>
      <c r="AM513" s="3"/>
      <c r="AO513" s="4"/>
    </row>
    <row r="514" spans="21:41" x14ac:dyDescent="0.25">
      <c r="U514" s="2"/>
      <c r="W514" s="3"/>
      <c r="X514" s="3"/>
      <c r="Y514" s="3"/>
      <c r="Z514" s="3"/>
      <c r="AA514" s="3"/>
      <c r="AB514" s="3"/>
      <c r="AC514" s="3"/>
      <c r="AE514" s="3"/>
      <c r="AF514" s="3"/>
      <c r="AG514" s="3"/>
      <c r="AH514" s="3"/>
      <c r="AI514" s="3"/>
      <c r="AJ514" s="3"/>
      <c r="AK514" s="3"/>
      <c r="AL514" s="3"/>
      <c r="AM514" s="3"/>
      <c r="AO514" s="4"/>
    </row>
    <row r="515" spans="21:41" x14ac:dyDescent="0.25">
      <c r="U515" s="2"/>
      <c r="W515" s="3"/>
      <c r="X515" s="3"/>
      <c r="Y515" s="3"/>
      <c r="Z515" s="3"/>
      <c r="AA515" s="3"/>
      <c r="AB515" s="3"/>
      <c r="AC515" s="3"/>
      <c r="AE515" s="3"/>
      <c r="AF515" s="3"/>
      <c r="AG515" s="3"/>
      <c r="AH515" s="3"/>
      <c r="AI515" s="3"/>
      <c r="AJ515" s="3"/>
      <c r="AK515" s="3"/>
      <c r="AL515" s="3"/>
      <c r="AM515" s="3"/>
      <c r="AO515" s="4"/>
    </row>
    <row r="516" spans="21:41" x14ac:dyDescent="0.25">
      <c r="U516" s="2"/>
      <c r="W516" s="3"/>
      <c r="X516" s="3"/>
      <c r="Y516" s="3"/>
      <c r="Z516" s="3"/>
      <c r="AA516" s="3"/>
      <c r="AB516" s="3"/>
      <c r="AC516" s="3"/>
      <c r="AE516" s="3"/>
      <c r="AF516" s="3"/>
      <c r="AG516" s="3"/>
      <c r="AH516" s="3"/>
      <c r="AI516" s="3"/>
      <c r="AJ516" s="3"/>
      <c r="AK516" s="3"/>
      <c r="AL516" s="3"/>
      <c r="AM516" s="3"/>
      <c r="AO516" s="4"/>
    </row>
    <row r="517" spans="21:41" x14ac:dyDescent="0.25">
      <c r="U517" s="2"/>
      <c r="W517" s="3"/>
      <c r="X517" s="3"/>
      <c r="Y517" s="3"/>
      <c r="Z517" s="3"/>
      <c r="AA517" s="3"/>
      <c r="AB517" s="3"/>
      <c r="AC517" s="3"/>
      <c r="AE517" s="3"/>
      <c r="AF517" s="3"/>
      <c r="AG517" s="3"/>
      <c r="AH517" s="3"/>
      <c r="AI517" s="3"/>
      <c r="AJ517" s="3"/>
      <c r="AK517" s="3"/>
      <c r="AL517" s="3"/>
      <c r="AM517" s="3"/>
      <c r="AO517" s="4"/>
    </row>
    <row r="518" spans="21:41" x14ac:dyDescent="0.25">
      <c r="U518" s="2"/>
      <c r="W518" s="3"/>
      <c r="X518" s="3"/>
      <c r="Y518" s="3"/>
      <c r="Z518" s="3"/>
      <c r="AA518" s="3"/>
      <c r="AB518" s="3"/>
      <c r="AC518" s="3"/>
      <c r="AE518" s="3"/>
      <c r="AF518" s="3"/>
      <c r="AG518" s="3"/>
      <c r="AH518" s="3"/>
      <c r="AI518" s="3"/>
      <c r="AJ518" s="3"/>
      <c r="AK518" s="3"/>
      <c r="AL518" s="3"/>
      <c r="AM518" s="3"/>
      <c r="AO518" s="4"/>
    </row>
    <row r="519" spans="21:41" x14ac:dyDescent="0.25">
      <c r="U519" s="2"/>
      <c r="W519" s="3"/>
      <c r="X519" s="3"/>
      <c r="Y519" s="3"/>
      <c r="Z519" s="3"/>
      <c r="AA519" s="3"/>
      <c r="AB519" s="3"/>
      <c r="AC519" s="3"/>
      <c r="AE519" s="3"/>
      <c r="AF519" s="3"/>
      <c r="AG519" s="3"/>
      <c r="AH519" s="3"/>
      <c r="AI519" s="3"/>
      <c r="AJ519" s="3"/>
      <c r="AK519" s="3"/>
      <c r="AL519" s="3"/>
      <c r="AM519" s="3"/>
      <c r="AO519" s="4"/>
    </row>
    <row r="520" spans="21:41" x14ac:dyDescent="0.25">
      <c r="U520" s="2"/>
      <c r="W520" s="3"/>
      <c r="X520" s="3"/>
      <c r="Y520" s="3"/>
      <c r="Z520" s="3"/>
      <c r="AA520" s="3"/>
      <c r="AB520" s="3"/>
      <c r="AC520" s="3"/>
      <c r="AE520" s="3"/>
      <c r="AF520" s="3"/>
      <c r="AG520" s="3"/>
      <c r="AH520" s="3"/>
      <c r="AI520" s="3"/>
      <c r="AJ520" s="3"/>
      <c r="AK520" s="3"/>
      <c r="AL520" s="3"/>
      <c r="AM520" s="3"/>
      <c r="AO520" s="4"/>
    </row>
    <row r="521" spans="21:41" x14ac:dyDescent="0.25">
      <c r="U521" s="2"/>
      <c r="W521" s="3"/>
      <c r="X521" s="3"/>
      <c r="Y521" s="3"/>
      <c r="Z521" s="3"/>
      <c r="AA521" s="3"/>
      <c r="AB521" s="3"/>
      <c r="AC521" s="3"/>
      <c r="AE521" s="3"/>
      <c r="AF521" s="3"/>
      <c r="AG521" s="3"/>
      <c r="AH521" s="3"/>
      <c r="AI521" s="3"/>
      <c r="AJ521" s="3"/>
      <c r="AK521" s="3"/>
      <c r="AL521" s="3"/>
      <c r="AM521" s="3"/>
      <c r="AO521" s="4"/>
    </row>
    <row r="522" spans="21:41" x14ac:dyDescent="0.25">
      <c r="U522" s="2"/>
      <c r="W522" s="3"/>
      <c r="X522" s="3"/>
      <c r="Y522" s="3"/>
      <c r="Z522" s="3"/>
      <c r="AA522" s="3"/>
      <c r="AB522" s="3"/>
      <c r="AC522" s="3"/>
      <c r="AE522" s="3"/>
      <c r="AF522" s="3"/>
      <c r="AG522" s="3"/>
      <c r="AH522" s="3"/>
      <c r="AI522" s="3"/>
      <c r="AJ522" s="3"/>
      <c r="AK522" s="3"/>
      <c r="AL522" s="3"/>
      <c r="AM522" s="3"/>
      <c r="AO522" s="4"/>
    </row>
    <row r="523" spans="21:41" x14ac:dyDescent="0.25">
      <c r="U523" s="2"/>
      <c r="W523" s="3"/>
      <c r="X523" s="3"/>
      <c r="Y523" s="3"/>
      <c r="Z523" s="3"/>
      <c r="AA523" s="3"/>
      <c r="AB523" s="3"/>
      <c r="AC523" s="3"/>
      <c r="AE523" s="3"/>
      <c r="AF523" s="3"/>
      <c r="AG523" s="3"/>
      <c r="AH523" s="3"/>
      <c r="AI523" s="3"/>
      <c r="AJ523" s="3"/>
      <c r="AK523" s="3"/>
      <c r="AL523" s="3"/>
      <c r="AM523" s="3"/>
      <c r="AO523" s="4"/>
    </row>
    <row r="524" spans="21:41" x14ac:dyDescent="0.25">
      <c r="U524" s="2"/>
      <c r="W524" s="3"/>
      <c r="X524" s="3"/>
      <c r="Y524" s="3"/>
      <c r="Z524" s="3"/>
      <c r="AA524" s="3"/>
      <c r="AB524" s="3"/>
      <c r="AC524" s="3"/>
      <c r="AE524" s="3"/>
      <c r="AF524" s="3"/>
      <c r="AG524" s="3"/>
      <c r="AH524" s="3"/>
      <c r="AI524" s="3"/>
      <c r="AJ524" s="3"/>
      <c r="AK524" s="3"/>
      <c r="AL524" s="3"/>
      <c r="AM524" s="3"/>
      <c r="AO524" s="4"/>
    </row>
    <row r="525" spans="21:41" x14ac:dyDescent="0.25">
      <c r="U525" s="2"/>
      <c r="W525" s="3"/>
      <c r="X525" s="3"/>
      <c r="Y525" s="3"/>
      <c r="Z525" s="3"/>
      <c r="AA525" s="3"/>
      <c r="AB525" s="3"/>
      <c r="AC525" s="3"/>
      <c r="AE525" s="3"/>
      <c r="AF525" s="3"/>
      <c r="AG525" s="3"/>
      <c r="AH525" s="3"/>
      <c r="AI525" s="3"/>
      <c r="AJ525" s="3"/>
      <c r="AK525" s="3"/>
      <c r="AL525" s="3"/>
      <c r="AM525" s="3"/>
      <c r="AO525" s="4"/>
    </row>
    <row r="526" spans="21:41" x14ac:dyDescent="0.25">
      <c r="U526" s="2"/>
      <c r="W526" s="3"/>
      <c r="X526" s="3"/>
      <c r="Y526" s="3"/>
      <c r="Z526" s="3"/>
      <c r="AA526" s="3"/>
      <c r="AB526" s="3"/>
      <c r="AC526" s="3"/>
      <c r="AE526" s="3"/>
      <c r="AF526" s="3"/>
      <c r="AG526" s="3"/>
      <c r="AH526" s="3"/>
      <c r="AI526" s="3"/>
      <c r="AJ526" s="3"/>
      <c r="AK526" s="3"/>
      <c r="AL526" s="3"/>
      <c r="AM526" s="3"/>
      <c r="AO526" s="4"/>
    </row>
    <row r="527" spans="21:41" x14ac:dyDescent="0.25">
      <c r="U527" s="2"/>
      <c r="W527" s="3"/>
      <c r="X527" s="3"/>
      <c r="Y527" s="3"/>
      <c r="Z527" s="3"/>
      <c r="AA527" s="3"/>
      <c r="AB527" s="3"/>
      <c r="AC527" s="3"/>
      <c r="AE527" s="3"/>
      <c r="AF527" s="3"/>
      <c r="AG527" s="3"/>
      <c r="AH527" s="3"/>
      <c r="AI527" s="3"/>
      <c r="AJ527" s="3"/>
      <c r="AK527" s="3"/>
      <c r="AL527" s="3"/>
      <c r="AM527" s="3"/>
      <c r="AO527" s="4"/>
    </row>
    <row r="528" spans="21:41" x14ac:dyDescent="0.25">
      <c r="U528" s="2"/>
      <c r="W528" s="3"/>
      <c r="X528" s="3"/>
      <c r="Y528" s="3"/>
      <c r="Z528" s="3"/>
      <c r="AA528" s="3"/>
      <c r="AB528" s="3"/>
      <c r="AC528" s="3"/>
      <c r="AE528" s="3"/>
      <c r="AF528" s="3"/>
      <c r="AG528" s="3"/>
      <c r="AH528" s="3"/>
      <c r="AI528" s="3"/>
      <c r="AJ528" s="3"/>
      <c r="AK528" s="3"/>
      <c r="AL528" s="3"/>
      <c r="AM528" s="3"/>
      <c r="AO528" s="4"/>
    </row>
    <row r="529" spans="21:41" x14ac:dyDescent="0.25">
      <c r="U529" s="2"/>
      <c r="W529" s="3"/>
      <c r="X529" s="3"/>
      <c r="Y529" s="3"/>
      <c r="Z529" s="3"/>
      <c r="AA529" s="3"/>
      <c r="AB529" s="3"/>
      <c r="AC529" s="3"/>
      <c r="AE529" s="3"/>
      <c r="AF529" s="3"/>
      <c r="AG529" s="3"/>
      <c r="AH529" s="3"/>
      <c r="AI529" s="3"/>
      <c r="AJ529" s="3"/>
      <c r="AK529" s="3"/>
      <c r="AL529" s="3"/>
      <c r="AM529" s="3"/>
      <c r="AO529" s="4"/>
    </row>
    <row r="530" spans="21:41" x14ac:dyDescent="0.25">
      <c r="U530" s="2"/>
      <c r="W530" s="3"/>
      <c r="X530" s="3"/>
      <c r="Y530" s="3"/>
      <c r="Z530" s="3"/>
      <c r="AA530" s="3"/>
      <c r="AB530" s="3"/>
      <c r="AC530" s="3"/>
      <c r="AE530" s="3"/>
      <c r="AF530" s="3"/>
      <c r="AG530" s="3"/>
      <c r="AH530" s="3"/>
      <c r="AI530" s="3"/>
      <c r="AJ530" s="3"/>
      <c r="AK530" s="3"/>
      <c r="AL530" s="3"/>
      <c r="AM530" s="3"/>
      <c r="AO530" s="4"/>
    </row>
    <row r="531" spans="21:41" x14ac:dyDescent="0.25">
      <c r="U531" s="2"/>
      <c r="W531" s="3"/>
      <c r="X531" s="3"/>
      <c r="Y531" s="3"/>
      <c r="Z531" s="3"/>
      <c r="AA531" s="3"/>
      <c r="AB531" s="3"/>
      <c r="AC531" s="3"/>
      <c r="AE531" s="3"/>
      <c r="AF531" s="3"/>
      <c r="AG531" s="3"/>
      <c r="AH531" s="3"/>
      <c r="AI531" s="3"/>
      <c r="AJ531" s="3"/>
      <c r="AK531" s="3"/>
      <c r="AL531" s="3"/>
      <c r="AM531" s="3"/>
      <c r="AO531" s="4"/>
    </row>
    <row r="532" spans="21:41" x14ac:dyDescent="0.25">
      <c r="U532" s="2"/>
      <c r="W532" s="3"/>
      <c r="X532" s="3"/>
      <c r="Y532" s="3"/>
      <c r="Z532" s="3"/>
      <c r="AA532" s="3"/>
      <c r="AB532" s="3"/>
      <c r="AC532" s="3"/>
      <c r="AE532" s="3"/>
      <c r="AF532" s="3"/>
      <c r="AG532" s="3"/>
      <c r="AH532" s="3"/>
      <c r="AI532" s="3"/>
      <c r="AJ532" s="3"/>
      <c r="AK532" s="3"/>
      <c r="AL532" s="3"/>
      <c r="AM532" s="3"/>
      <c r="AO532" s="4"/>
    </row>
    <row r="533" spans="21:41" x14ac:dyDescent="0.25">
      <c r="U533" s="2"/>
      <c r="W533" s="3"/>
      <c r="X533" s="3"/>
      <c r="Y533" s="3"/>
      <c r="Z533" s="3"/>
      <c r="AA533" s="3"/>
      <c r="AB533" s="3"/>
      <c r="AC533" s="3"/>
      <c r="AE533" s="3"/>
      <c r="AF533" s="3"/>
      <c r="AG533" s="3"/>
      <c r="AH533" s="3"/>
      <c r="AI533" s="3"/>
      <c r="AJ533" s="3"/>
      <c r="AK533" s="3"/>
      <c r="AL533" s="3"/>
      <c r="AM533" s="3"/>
      <c r="AO533" s="4"/>
    </row>
    <row r="534" spans="21:41" x14ac:dyDescent="0.25">
      <c r="U534" s="2"/>
      <c r="W534" s="3"/>
      <c r="X534" s="3"/>
      <c r="Y534" s="3"/>
      <c r="Z534" s="3"/>
      <c r="AA534" s="3"/>
      <c r="AB534" s="3"/>
      <c r="AC534" s="3"/>
      <c r="AE534" s="3"/>
      <c r="AF534" s="3"/>
      <c r="AG534" s="3"/>
      <c r="AH534" s="3"/>
      <c r="AI534" s="3"/>
      <c r="AJ534" s="3"/>
      <c r="AK534" s="3"/>
      <c r="AL534" s="3"/>
      <c r="AM534" s="3"/>
      <c r="AO534" s="4"/>
    </row>
    <row r="535" spans="21:41" x14ac:dyDescent="0.25">
      <c r="U535" s="2"/>
      <c r="W535" s="3"/>
      <c r="X535" s="3"/>
      <c r="Y535" s="3"/>
      <c r="Z535" s="3"/>
      <c r="AA535" s="3"/>
      <c r="AB535" s="3"/>
      <c r="AC535" s="3"/>
      <c r="AE535" s="3"/>
      <c r="AF535" s="3"/>
      <c r="AG535" s="3"/>
      <c r="AH535" s="3"/>
      <c r="AI535" s="3"/>
      <c r="AJ535" s="3"/>
      <c r="AK535" s="3"/>
      <c r="AL535" s="3"/>
      <c r="AM535" s="3"/>
      <c r="AO535" s="4"/>
    </row>
    <row r="536" spans="21:41" x14ac:dyDescent="0.25">
      <c r="U536" s="2"/>
      <c r="W536" s="3"/>
      <c r="X536" s="3"/>
      <c r="Y536" s="3"/>
      <c r="Z536" s="3"/>
      <c r="AA536" s="3"/>
      <c r="AB536" s="3"/>
      <c r="AC536" s="3"/>
      <c r="AE536" s="3"/>
      <c r="AF536" s="3"/>
      <c r="AG536" s="3"/>
      <c r="AH536" s="3"/>
      <c r="AI536" s="3"/>
      <c r="AJ536" s="3"/>
      <c r="AK536" s="3"/>
      <c r="AL536" s="3"/>
      <c r="AM536" s="3"/>
      <c r="AO536" s="4"/>
    </row>
    <row r="537" spans="21:41" x14ac:dyDescent="0.25">
      <c r="U537" s="2"/>
      <c r="W537" s="3"/>
      <c r="X537" s="3"/>
      <c r="Y537" s="3"/>
      <c r="Z537" s="3"/>
      <c r="AA537" s="3"/>
      <c r="AB537" s="3"/>
      <c r="AC537" s="3"/>
      <c r="AE537" s="3"/>
      <c r="AF537" s="3"/>
      <c r="AG537" s="3"/>
      <c r="AH537" s="3"/>
      <c r="AI537" s="3"/>
      <c r="AJ537" s="3"/>
      <c r="AK537" s="3"/>
      <c r="AL537" s="3"/>
      <c r="AM537" s="3"/>
      <c r="AO537" s="4"/>
    </row>
    <row r="538" spans="21:41" x14ac:dyDescent="0.25">
      <c r="U538" s="2"/>
      <c r="W538" s="3"/>
      <c r="X538" s="3"/>
      <c r="Y538" s="3"/>
      <c r="Z538" s="3"/>
      <c r="AA538" s="3"/>
      <c r="AB538" s="3"/>
      <c r="AC538" s="3"/>
      <c r="AE538" s="3"/>
      <c r="AF538" s="3"/>
      <c r="AG538" s="3"/>
      <c r="AH538" s="3"/>
      <c r="AI538" s="3"/>
      <c r="AJ538" s="3"/>
      <c r="AK538" s="3"/>
      <c r="AL538" s="3"/>
      <c r="AM538" s="3"/>
      <c r="AO538" s="4"/>
    </row>
    <row r="539" spans="21:41" x14ac:dyDescent="0.25">
      <c r="U539" s="2"/>
      <c r="W539" s="3"/>
      <c r="X539" s="3"/>
      <c r="Y539" s="3"/>
      <c r="Z539" s="3"/>
      <c r="AA539" s="3"/>
      <c r="AB539" s="3"/>
      <c r="AC539" s="3"/>
      <c r="AE539" s="3"/>
      <c r="AF539" s="3"/>
      <c r="AG539" s="3"/>
      <c r="AH539" s="3"/>
      <c r="AI539" s="3"/>
      <c r="AJ539" s="3"/>
      <c r="AK539" s="3"/>
      <c r="AL539" s="3"/>
      <c r="AM539" s="3"/>
      <c r="AO539" s="4"/>
    </row>
    <row r="540" spans="21:41" x14ac:dyDescent="0.25">
      <c r="U540" s="2"/>
      <c r="W540" s="3"/>
      <c r="X540" s="3"/>
      <c r="Y540" s="3"/>
      <c r="Z540" s="3"/>
      <c r="AA540" s="3"/>
      <c r="AB540" s="3"/>
      <c r="AC540" s="3"/>
      <c r="AE540" s="3"/>
      <c r="AF540" s="3"/>
      <c r="AG540" s="3"/>
      <c r="AH540" s="3"/>
      <c r="AI540" s="3"/>
      <c r="AJ540" s="3"/>
      <c r="AK540" s="3"/>
      <c r="AL540" s="3"/>
      <c r="AM540" s="3"/>
      <c r="AO540" s="4"/>
    </row>
    <row r="541" spans="21:41" x14ac:dyDescent="0.25">
      <c r="U541" s="2"/>
      <c r="W541" s="3"/>
      <c r="X541" s="3"/>
      <c r="Y541" s="3"/>
      <c r="Z541" s="3"/>
      <c r="AA541" s="3"/>
      <c r="AB541" s="3"/>
      <c r="AC541" s="3"/>
      <c r="AE541" s="3"/>
      <c r="AF541" s="3"/>
      <c r="AG541" s="3"/>
      <c r="AH541" s="3"/>
      <c r="AI541" s="3"/>
      <c r="AJ541" s="3"/>
      <c r="AK541" s="3"/>
      <c r="AL541" s="3"/>
      <c r="AM541" s="3"/>
      <c r="AO541" s="4"/>
    </row>
    <row r="542" spans="21:41" x14ac:dyDescent="0.25">
      <c r="U542" s="2"/>
      <c r="W542" s="3"/>
      <c r="X542" s="3"/>
      <c r="Y542" s="3"/>
      <c r="Z542" s="3"/>
      <c r="AA542" s="3"/>
      <c r="AB542" s="3"/>
      <c r="AC542" s="3"/>
      <c r="AE542" s="3"/>
      <c r="AF542" s="3"/>
      <c r="AG542" s="3"/>
      <c r="AH542" s="3"/>
      <c r="AI542" s="3"/>
      <c r="AJ542" s="3"/>
      <c r="AK542" s="3"/>
      <c r="AL542" s="3"/>
      <c r="AM542" s="3"/>
      <c r="AO542" s="4"/>
    </row>
    <row r="543" spans="21:41" x14ac:dyDescent="0.25">
      <c r="U543" s="2"/>
      <c r="W543" s="3"/>
      <c r="X543" s="3"/>
      <c r="Y543" s="3"/>
      <c r="Z543" s="3"/>
      <c r="AA543" s="3"/>
      <c r="AB543" s="3"/>
      <c r="AC543" s="3"/>
      <c r="AE543" s="3"/>
      <c r="AF543" s="3"/>
      <c r="AG543" s="3"/>
      <c r="AH543" s="3"/>
      <c r="AI543" s="3"/>
      <c r="AJ543" s="3"/>
      <c r="AK543" s="3"/>
      <c r="AL543" s="3"/>
      <c r="AM543" s="3"/>
      <c r="AO543" s="4"/>
    </row>
    <row r="544" spans="21:41" x14ac:dyDescent="0.25">
      <c r="U544" s="2"/>
      <c r="W544" s="3"/>
      <c r="X544" s="3"/>
      <c r="Y544" s="3"/>
      <c r="Z544" s="3"/>
      <c r="AA544" s="3"/>
      <c r="AB544" s="3"/>
      <c r="AC544" s="3"/>
      <c r="AE544" s="3"/>
      <c r="AF544" s="3"/>
      <c r="AG544" s="3"/>
      <c r="AH544" s="3"/>
      <c r="AI544" s="3"/>
      <c r="AJ544" s="3"/>
      <c r="AK544" s="3"/>
      <c r="AL544" s="3"/>
      <c r="AM544" s="3"/>
      <c r="AO544" s="4"/>
    </row>
    <row r="545" spans="21:41" x14ac:dyDescent="0.25">
      <c r="U545" s="2"/>
      <c r="W545" s="3"/>
      <c r="X545" s="3"/>
      <c r="Y545" s="3"/>
      <c r="Z545" s="3"/>
      <c r="AA545" s="3"/>
      <c r="AB545" s="3"/>
      <c r="AC545" s="3"/>
      <c r="AE545" s="3"/>
      <c r="AF545" s="3"/>
      <c r="AG545" s="3"/>
      <c r="AH545" s="3"/>
      <c r="AI545" s="3"/>
      <c r="AJ545" s="3"/>
      <c r="AK545" s="3"/>
      <c r="AL545" s="3"/>
      <c r="AM545" s="3"/>
      <c r="AO545" s="4"/>
    </row>
    <row r="546" spans="21:41" x14ac:dyDescent="0.25">
      <c r="U546" s="2"/>
      <c r="W546" s="3"/>
      <c r="X546" s="3"/>
      <c r="Y546" s="3"/>
      <c r="Z546" s="3"/>
      <c r="AA546" s="3"/>
      <c r="AB546" s="3"/>
      <c r="AC546" s="3"/>
      <c r="AE546" s="3"/>
      <c r="AF546" s="3"/>
      <c r="AG546" s="3"/>
      <c r="AH546" s="3"/>
      <c r="AI546" s="3"/>
      <c r="AJ546" s="3"/>
      <c r="AK546" s="3"/>
      <c r="AL546" s="3"/>
      <c r="AM546" s="3"/>
      <c r="AO546" s="4"/>
    </row>
    <row r="547" spans="21:41" x14ac:dyDescent="0.25">
      <c r="U547" s="2"/>
      <c r="W547" s="3"/>
      <c r="X547" s="3"/>
      <c r="Y547" s="3"/>
      <c r="Z547" s="3"/>
      <c r="AA547" s="3"/>
      <c r="AB547" s="3"/>
      <c r="AC547" s="3"/>
      <c r="AE547" s="3"/>
      <c r="AF547" s="3"/>
      <c r="AG547" s="3"/>
      <c r="AH547" s="3"/>
      <c r="AI547" s="3"/>
      <c r="AJ547" s="3"/>
      <c r="AK547" s="3"/>
      <c r="AL547" s="3"/>
      <c r="AM547" s="3"/>
      <c r="AO547" s="4"/>
    </row>
    <row r="548" spans="21:41" x14ac:dyDescent="0.25">
      <c r="U548" s="2"/>
      <c r="W548" s="3"/>
      <c r="X548" s="3"/>
      <c r="Y548" s="3"/>
      <c r="Z548" s="3"/>
      <c r="AA548" s="3"/>
      <c r="AB548" s="3"/>
      <c r="AC548" s="3"/>
      <c r="AE548" s="3"/>
      <c r="AF548" s="3"/>
      <c r="AG548" s="3"/>
      <c r="AH548" s="3"/>
      <c r="AI548" s="3"/>
      <c r="AJ548" s="3"/>
      <c r="AK548" s="3"/>
      <c r="AL548" s="3"/>
      <c r="AM548" s="3"/>
      <c r="AO548" s="4"/>
    </row>
    <row r="549" spans="21:41" x14ac:dyDescent="0.25">
      <c r="U549" s="2"/>
      <c r="W549" s="3"/>
      <c r="X549" s="3"/>
      <c r="Y549" s="3"/>
      <c r="Z549" s="3"/>
      <c r="AA549" s="3"/>
      <c r="AB549" s="3"/>
      <c r="AC549" s="3"/>
      <c r="AE549" s="3"/>
      <c r="AF549" s="3"/>
      <c r="AG549" s="3"/>
      <c r="AH549" s="3"/>
      <c r="AI549" s="3"/>
      <c r="AJ549" s="3"/>
      <c r="AK549" s="3"/>
      <c r="AL549" s="3"/>
      <c r="AM549" s="3"/>
      <c r="AO549" s="4"/>
    </row>
    <row r="550" spans="21:41" x14ac:dyDescent="0.25">
      <c r="U550" s="2"/>
      <c r="W550" s="3"/>
      <c r="X550" s="3"/>
      <c r="Y550" s="3"/>
      <c r="Z550" s="3"/>
      <c r="AA550" s="3"/>
      <c r="AB550" s="3"/>
      <c r="AC550" s="3"/>
      <c r="AE550" s="3"/>
      <c r="AF550" s="3"/>
      <c r="AG550" s="3"/>
      <c r="AH550" s="3"/>
      <c r="AI550" s="3"/>
      <c r="AJ550" s="3"/>
      <c r="AK550" s="3"/>
      <c r="AL550" s="3"/>
      <c r="AM550" s="3"/>
      <c r="AO550" s="4"/>
    </row>
    <row r="551" spans="21:41" x14ac:dyDescent="0.25">
      <c r="U551" s="2"/>
      <c r="W551" s="3"/>
      <c r="X551" s="3"/>
      <c r="Y551" s="3"/>
      <c r="Z551" s="3"/>
      <c r="AA551" s="3"/>
      <c r="AB551" s="3"/>
      <c r="AC551" s="3"/>
      <c r="AE551" s="3"/>
      <c r="AF551" s="3"/>
      <c r="AG551" s="3"/>
      <c r="AH551" s="3"/>
      <c r="AI551" s="3"/>
      <c r="AJ551" s="3"/>
      <c r="AK551" s="3"/>
      <c r="AL551" s="3"/>
      <c r="AM551" s="3"/>
      <c r="AO551" s="4"/>
    </row>
    <row r="552" spans="21:41" x14ac:dyDescent="0.25">
      <c r="U552" s="2"/>
      <c r="W552" s="3"/>
      <c r="X552" s="3"/>
      <c r="Y552" s="3"/>
      <c r="Z552" s="3"/>
      <c r="AA552" s="3"/>
      <c r="AB552" s="3"/>
      <c r="AC552" s="3"/>
      <c r="AE552" s="3"/>
      <c r="AF552" s="3"/>
      <c r="AG552" s="3"/>
      <c r="AH552" s="3"/>
      <c r="AI552" s="3"/>
      <c r="AJ552" s="3"/>
      <c r="AK552" s="3"/>
      <c r="AL552" s="3"/>
      <c r="AM552" s="3"/>
      <c r="AO552" s="4"/>
    </row>
    <row r="553" spans="21:41" x14ac:dyDescent="0.25">
      <c r="U553" s="2"/>
      <c r="W553" s="3"/>
      <c r="X553" s="3"/>
      <c r="Y553" s="3"/>
      <c r="Z553" s="3"/>
      <c r="AA553" s="3"/>
      <c r="AB553" s="3"/>
      <c r="AC553" s="3"/>
      <c r="AE553" s="3"/>
      <c r="AF553" s="3"/>
      <c r="AG553" s="3"/>
      <c r="AH553" s="3"/>
      <c r="AI553" s="3"/>
      <c r="AJ553" s="3"/>
      <c r="AK553" s="3"/>
      <c r="AL553" s="3"/>
      <c r="AM553" s="3"/>
      <c r="AO553" s="4"/>
    </row>
    <row r="554" spans="21:41" x14ac:dyDescent="0.25">
      <c r="U554" s="2"/>
      <c r="W554" s="3"/>
      <c r="X554" s="3"/>
      <c r="Y554" s="3"/>
      <c r="Z554" s="3"/>
      <c r="AA554" s="3"/>
      <c r="AB554" s="3"/>
      <c r="AC554" s="3"/>
      <c r="AE554" s="3"/>
      <c r="AF554" s="3"/>
      <c r="AG554" s="3"/>
      <c r="AH554" s="3"/>
      <c r="AI554" s="3"/>
      <c r="AJ554" s="3"/>
      <c r="AK554" s="3"/>
      <c r="AL554" s="3"/>
      <c r="AM554" s="3"/>
      <c r="AO554" s="4"/>
    </row>
    <row r="555" spans="21:41" x14ac:dyDescent="0.25">
      <c r="U555" s="2"/>
      <c r="W555" s="3"/>
      <c r="X555" s="3"/>
      <c r="Y555" s="3"/>
      <c r="Z555" s="3"/>
      <c r="AA555" s="3"/>
      <c r="AB555" s="3"/>
      <c r="AC555" s="3"/>
      <c r="AE555" s="3"/>
      <c r="AF555" s="3"/>
      <c r="AG555" s="3"/>
      <c r="AH555" s="3"/>
      <c r="AI555" s="3"/>
      <c r="AJ555" s="3"/>
      <c r="AK555" s="3"/>
      <c r="AL555" s="3"/>
      <c r="AM555" s="3"/>
      <c r="AO555" s="4"/>
    </row>
    <row r="556" spans="21:41" x14ac:dyDescent="0.25">
      <c r="U556" s="2"/>
      <c r="W556" s="3"/>
      <c r="X556" s="3"/>
      <c r="Y556" s="3"/>
      <c r="Z556" s="3"/>
      <c r="AA556" s="3"/>
      <c r="AB556" s="3"/>
      <c r="AC556" s="3"/>
      <c r="AE556" s="3"/>
      <c r="AF556" s="3"/>
      <c r="AG556" s="3"/>
      <c r="AH556" s="3"/>
      <c r="AI556" s="3"/>
      <c r="AJ556" s="3"/>
      <c r="AK556" s="3"/>
      <c r="AL556" s="3"/>
      <c r="AM556" s="3"/>
      <c r="AO556" s="4"/>
    </row>
    <row r="557" spans="21:41" x14ac:dyDescent="0.25">
      <c r="U557" s="2"/>
      <c r="W557" s="3"/>
      <c r="X557" s="3"/>
      <c r="Y557" s="3"/>
      <c r="Z557" s="3"/>
      <c r="AA557" s="3"/>
      <c r="AB557" s="3"/>
      <c r="AC557" s="3"/>
      <c r="AE557" s="3"/>
      <c r="AF557" s="3"/>
      <c r="AG557" s="3"/>
      <c r="AH557" s="3"/>
      <c r="AI557" s="3"/>
      <c r="AJ557" s="3"/>
      <c r="AK557" s="3"/>
      <c r="AL557" s="3"/>
      <c r="AM557" s="3"/>
      <c r="AO557" s="4"/>
    </row>
    <row r="558" spans="21:41" x14ac:dyDescent="0.25">
      <c r="U558" s="2"/>
      <c r="W558" s="3"/>
      <c r="X558" s="3"/>
      <c r="Y558" s="3"/>
      <c r="Z558" s="3"/>
      <c r="AA558" s="3"/>
      <c r="AB558" s="3"/>
      <c r="AC558" s="3"/>
      <c r="AE558" s="3"/>
      <c r="AF558" s="3"/>
      <c r="AG558" s="3"/>
      <c r="AH558" s="3"/>
      <c r="AI558" s="3"/>
      <c r="AJ558" s="3"/>
      <c r="AK558" s="3"/>
      <c r="AL558" s="3"/>
      <c r="AM558" s="3"/>
      <c r="AO558" s="4"/>
    </row>
    <row r="559" spans="21:41" x14ac:dyDescent="0.25">
      <c r="U559" s="2"/>
      <c r="W559" s="3"/>
      <c r="X559" s="3"/>
      <c r="Y559" s="3"/>
      <c r="Z559" s="3"/>
      <c r="AA559" s="3"/>
      <c r="AB559" s="3"/>
      <c r="AC559" s="3"/>
      <c r="AE559" s="3"/>
      <c r="AF559" s="3"/>
      <c r="AG559" s="3"/>
      <c r="AH559" s="3"/>
      <c r="AI559" s="3"/>
      <c r="AJ559" s="3"/>
      <c r="AK559" s="3"/>
      <c r="AL559" s="3"/>
      <c r="AM559" s="3"/>
      <c r="AO559" s="4"/>
    </row>
    <row r="560" spans="21:41" x14ac:dyDescent="0.25">
      <c r="U560" s="2"/>
      <c r="W560" s="3"/>
      <c r="X560" s="3"/>
      <c r="Y560" s="3"/>
      <c r="Z560" s="3"/>
      <c r="AA560" s="3"/>
      <c r="AB560" s="3"/>
      <c r="AC560" s="3"/>
      <c r="AE560" s="3"/>
      <c r="AF560" s="3"/>
      <c r="AG560" s="3"/>
      <c r="AH560" s="3"/>
      <c r="AI560" s="3"/>
      <c r="AJ560" s="3"/>
      <c r="AK560" s="3"/>
      <c r="AL560" s="3"/>
      <c r="AM560" s="3"/>
      <c r="AO560" s="4"/>
    </row>
    <row r="561" spans="21:41" x14ac:dyDescent="0.25">
      <c r="U561" s="2"/>
      <c r="W561" s="3"/>
      <c r="X561" s="3"/>
      <c r="Y561" s="3"/>
      <c r="Z561" s="3"/>
      <c r="AA561" s="3"/>
      <c r="AB561" s="3"/>
      <c r="AC561" s="3"/>
      <c r="AE561" s="3"/>
      <c r="AF561" s="3"/>
      <c r="AG561" s="3"/>
      <c r="AH561" s="3"/>
      <c r="AI561" s="3"/>
      <c r="AJ561" s="3"/>
      <c r="AK561" s="3"/>
      <c r="AL561" s="3"/>
      <c r="AM561" s="3"/>
      <c r="AO561" s="4"/>
    </row>
    <row r="562" spans="21:41" x14ac:dyDescent="0.25">
      <c r="U562" s="2"/>
      <c r="W562" s="3"/>
      <c r="X562" s="3"/>
      <c r="Y562" s="3"/>
      <c r="Z562" s="3"/>
      <c r="AA562" s="3"/>
      <c r="AB562" s="3"/>
      <c r="AC562" s="3"/>
      <c r="AE562" s="3"/>
      <c r="AF562" s="3"/>
      <c r="AG562" s="3"/>
      <c r="AH562" s="3"/>
      <c r="AI562" s="3"/>
      <c r="AJ562" s="3"/>
      <c r="AK562" s="3"/>
      <c r="AL562" s="3"/>
      <c r="AM562" s="3"/>
      <c r="AO562" s="4"/>
    </row>
    <row r="563" spans="21:41" x14ac:dyDescent="0.25">
      <c r="U563" s="2"/>
      <c r="W563" s="3"/>
      <c r="X563" s="3"/>
      <c r="Y563" s="3"/>
      <c r="Z563" s="3"/>
      <c r="AA563" s="3"/>
      <c r="AB563" s="3"/>
      <c r="AC563" s="3"/>
      <c r="AE563" s="3"/>
      <c r="AF563" s="3"/>
      <c r="AG563" s="3"/>
      <c r="AH563" s="3"/>
      <c r="AI563" s="3"/>
      <c r="AJ563" s="3"/>
      <c r="AK563" s="3"/>
      <c r="AL563" s="3"/>
      <c r="AM563" s="3"/>
      <c r="AO563" s="4"/>
    </row>
    <row r="564" spans="21:41" x14ac:dyDescent="0.25">
      <c r="U564" s="2"/>
      <c r="W564" s="3"/>
      <c r="X564" s="3"/>
      <c r="Y564" s="3"/>
      <c r="Z564" s="3"/>
      <c r="AA564" s="3"/>
      <c r="AB564" s="3"/>
      <c r="AC564" s="3"/>
      <c r="AE564" s="3"/>
      <c r="AF564" s="3"/>
      <c r="AG564" s="3"/>
      <c r="AH564" s="3"/>
      <c r="AI564" s="3"/>
      <c r="AJ564" s="3"/>
      <c r="AK564" s="3"/>
      <c r="AL564" s="3"/>
      <c r="AM564" s="3"/>
      <c r="AO564" s="4"/>
    </row>
    <row r="565" spans="21:41" x14ac:dyDescent="0.25">
      <c r="U565" s="2"/>
      <c r="W565" s="3"/>
      <c r="X565" s="3"/>
      <c r="Y565" s="3"/>
      <c r="Z565" s="3"/>
      <c r="AA565" s="3"/>
      <c r="AB565" s="3"/>
      <c r="AC565" s="3"/>
      <c r="AE565" s="3"/>
      <c r="AF565" s="3"/>
      <c r="AG565" s="3"/>
      <c r="AH565" s="3"/>
      <c r="AI565" s="3"/>
      <c r="AJ565" s="3"/>
      <c r="AK565" s="3"/>
      <c r="AL565" s="3"/>
      <c r="AM565" s="3"/>
      <c r="AO565" s="4"/>
    </row>
    <row r="566" spans="21:41" x14ac:dyDescent="0.25">
      <c r="U566" s="2"/>
      <c r="W566" s="3"/>
      <c r="X566" s="3"/>
      <c r="Y566" s="3"/>
      <c r="Z566" s="3"/>
      <c r="AA566" s="3"/>
      <c r="AB566" s="3"/>
      <c r="AC566" s="3"/>
      <c r="AE566" s="3"/>
      <c r="AF566" s="3"/>
      <c r="AG566" s="3"/>
      <c r="AH566" s="3"/>
      <c r="AI566" s="3"/>
      <c r="AJ566" s="3"/>
      <c r="AK566" s="3"/>
      <c r="AL566" s="3"/>
      <c r="AM566" s="3"/>
      <c r="AO566" s="4"/>
    </row>
    <row r="567" spans="21:41" x14ac:dyDescent="0.25">
      <c r="U567" s="2"/>
      <c r="W567" s="3"/>
      <c r="X567" s="3"/>
      <c r="Y567" s="3"/>
      <c r="Z567" s="3"/>
      <c r="AA567" s="3"/>
      <c r="AB567" s="3"/>
      <c r="AC567" s="3"/>
      <c r="AE567" s="3"/>
      <c r="AF567" s="3"/>
      <c r="AG567" s="3"/>
      <c r="AH567" s="3"/>
      <c r="AI567" s="3"/>
      <c r="AJ567" s="3"/>
      <c r="AK567" s="3"/>
      <c r="AL567" s="3"/>
      <c r="AM567" s="3"/>
      <c r="AO567" s="4"/>
    </row>
    <row r="568" spans="21:41" x14ac:dyDescent="0.25">
      <c r="U568" s="2"/>
      <c r="W568" s="3"/>
      <c r="X568" s="3"/>
      <c r="Y568" s="3"/>
      <c r="Z568" s="3"/>
      <c r="AA568" s="3"/>
      <c r="AB568" s="3"/>
      <c r="AC568" s="3"/>
      <c r="AE568" s="3"/>
      <c r="AF568" s="3"/>
      <c r="AG568" s="3"/>
      <c r="AH568" s="3"/>
      <c r="AI568" s="3"/>
      <c r="AJ568" s="3"/>
      <c r="AK568" s="3"/>
      <c r="AL568" s="3"/>
      <c r="AM568" s="3"/>
      <c r="AO568" s="4"/>
    </row>
    <row r="569" spans="21:41" x14ac:dyDescent="0.25">
      <c r="U569" s="2"/>
      <c r="W569" s="3"/>
      <c r="X569" s="3"/>
      <c r="Y569" s="3"/>
      <c r="Z569" s="3"/>
      <c r="AA569" s="3"/>
      <c r="AB569" s="3"/>
      <c r="AC569" s="3"/>
      <c r="AE569" s="3"/>
      <c r="AF569" s="3"/>
      <c r="AG569" s="3"/>
      <c r="AH569" s="3"/>
      <c r="AI569" s="3"/>
      <c r="AJ569" s="3"/>
      <c r="AK569" s="3"/>
      <c r="AL569" s="3"/>
      <c r="AM569" s="3"/>
      <c r="AO569" s="4"/>
    </row>
    <row r="570" spans="21:41" x14ac:dyDescent="0.25">
      <c r="U570" s="2"/>
      <c r="W570" s="3"/>
      <c r="X570" s="3"/>
      <c r="Y570" s="3"/>
      <c r="Z570" s="3"/>
      <c r="AA570" s="3"/>
      <c r="AB570" s="3"/>
      <c r="AC570" s="3"/>
      <c r="AE570" s="3"/>
      <c r="AF570" s="3"/>
      <c r="AG570" s="3"/>
      <c r="AH570" s="3"/>
      <c r="AI570" s="3"/>
      <c r="AJ570" s="3"/>
      <c r="AK570" s="3"/>
      <c r="AL570" s="3"/>
      <c r="AM570" s="3"/>
      <c r="AO570" s="4"/>
    </row>
    <row r="571" spans="21:41" x14ac:dyDescent="0.25">
      <c r="U571" s="2"/>
      <c r="W571" s="3"/>
      <c r="X571" s="3"/>
      <c r="Y571" s="3"/>
      <c r="Z571" s="3"/>
      <c r="AA571" s="3"/>
      <c r="AB571" s="3"/>
      <c r="AC571" s="3"/>
      <c r="AE571" s="3"/>
      <c r="AF571" s="3"/>
      <c r="AG571" s="3"/>
      <c r="AH571" s="3"/>
      <c r="AI571" s="3"/>
      <c r="AJ571" s="3"/>
      <c r="AK571" s="3"/>
      <c r="AL571" s="3"/>
      <c r="AM571" s="3"/>
      <c r="AO571" s="4"/>
    </row>
    <row r="572" spans="21:41" x14ac:dyDescent="0.25">
      <c r="U572" s="2"/>
      <c r="W572" s="3"/>
      <c r="X572" s="3"/>
      <c r="Y572" s="3"/>
      <c r="Z572" s="3"/>
      <c r="AA572" s="3"/>
      <c r="AB572" s="3"/>
      <c r="AC572" s="3"/>
      <c r="AE572" s="3"/>
      <c r="AF572" s="3"/>
      <c r="AG572" s="3"/>
      <c r="AH572" s="3"/>
      <c r="AI572" s="3"/>
      <c r="AJ572" s="3"/>
      <c r="AK572" s="3"/>
      <c r="AL572" s="3"/>
      <c r="AM572" s="3"/>
      <c r="AO572" s="4"/>
    </row>
    <row r="573" spans="21:41" x14ac:dyDescent="0.25">
      <c r="U573" s="2"/>
      <c r="W573" s="3"/>
      <c r="X573" s="3"/>
      <c r="Y573" s="3"/>
      <c r="Z573" s="3"/>
      <c r="AA573" s="3"/>
      <c r="AB573" s="3"/>
      <c r="AC573" s="3"/>
      <c r="AE573" s="3"/>
      <c r="AF573" s="3"/>
      <c r="AG573" s="3"/>
      <c r="AH573" s="3"/>
      <c r="AI573" s="3"/>
      <c r="AJ573" s="3"/>
      <c r="AK573" s="3"/>
      <c r="AL573" s="3"/>
      <c r="AM573" s="3"/>
      <c r="AO573" s="4"/>
    </row>
    <row r="574" spans="21:41" x14ac:dyDescent="0.25">
      <c r="U574" s="2"/>
      <c r="W574" s="3"/>
      <c r="X574" s="3"/>
      <c r="Y574" s="3"/>
      <c r="Z574" s="3"/>
      <c r="AA574" s="3"/>
      <c r="AB574" s="3"/>
      <c r="AC574" s="3"/>
      <c r="AE574" s="3"/>
      <c r="AF574" s="3"/>
      <c r="AG574" s="3"/>
      <c r="AH574" s="3"/>
      <c r="AI574" s="3"/>
      <c r="AJ574" s="3"/>
      <c r="AK574" s="3"/>
      <c r="AL574" s="3"/>
      <c r="AM574" s="3"/>
      <c r="AO574" s="4"/>
    </row>
    <row r="575" spans="21:41" x14ac:dyDescent="0.25">
      <c r="U575" s="2"/>
      <c r="W575" s="3"/>
      <c r="X575" s="3"/>
      <c r="Y575" s="3"/>
      <c r="Z575" s="3"/>
      <c r="AA575" s="3"/>
      <c r="AB575" s="3"/>
      <c r="AC575" s="3"/>
      <c r="AE575" s="3"/>
      <c r="AF575" s="3"/>
      <c r="AG575" s="3"/>
      <c r="AH575" s="3"/>
      <c r="AI575" s="3"/>
      <c r="AJ575" s="3"/>
      <c r="AK575" s="3"/>
      <c r="AL575" s="3"/>
      <c r="AM575" s="3"/>
      <c r="AO575" s="4"/>
    </row>
    <row r="576" spans="21:41" x14ac:dyDescent="0.25">
      <c r="U576" s="2"/>
      <c r="W576" s="3"/>
      <c r="X576" s="3"/>
      <c r="Y576" s="3"/>
      <c r="Z576" s="3"/>
      <c r="AA576" s="3"/>
      <c r="AB576" s="3"/>
      <c r="AC576" s="3"/>
      <c r="AE576" s="3"/>
      <c r="AF576" s="3"/>
      <c r="AG576" s="3"/>
      <c r="AH576" s="3"/>
      <c r="AI576" s="3"/>
      <c r="AJ576" s="3"/>
      <c r="AK576" s="3"/>
      <c r="AL576" s="3"/>
      <c r="AM576" s="3"/>
      <c r="AO576" s="4"/>
    </row>
    <row r="577" spans="21:41" x14ac:dyDescent="0.25">
      <c r="U577" s="2"/>
      <c r="W577" s="3"/>
      <c r="X577" s="3"/>
      <c r="Y577" s="3"/>
      <c r="Z577" s="3"/>
      <c r="AA577" s="3"/>
      <c r="AB577" s="3"/>
      <c r="AC577" s="3"/>
      <c r="AE577" s="3"/>
      <c r="AF577" s="3"/>
      <c r="AG577" s="3"/>
      <c r="AH577" s="3"/>
      <c r="AI577" s="3"/>
      <c r="AJ577" s="3"/>
      <c r="AK577" s="3"/>
      <c r="AL577" s="3"/>
      <c r="AM577" s="3"/>
      <c r="AO577" s="4"/>
    </row>
    <row r="578" spans="21:41" x14ac:dyDescent="0.25">
      <c r="U578" s="2"/>
      <c r="W578" s="3"/>
      <c r="X578" s="3"/>
      <c r="Y578" s="3"/>
      <c r="Z578" s="3"/>
      <c r="AA578" s="3"/>
      <c r="AB578" s="3"/>
      <c r="AC578" s="3"/>
      <c r="AE578" s="3"/>
      <c r="AF578" s="3"/>
      <c r="AG578" s="3"/>
      <c r="AH578" s="3"/>
      <c r="AI578" s="3"/>
      <c r="AJ578" s="3"/>
      <c r="AK578" s="3"/>
      <c r="AL578" s="3"/>
      <c r="AM578" s="3"/>
      <c r="AO578" s="4"/>
    </row>
    <row r="579" spans="21:41" x14ac:dyDescent="0.25">
      <c r="U579" s="2"/>
      <c r="W579" s="3"/>
      <c r="X579" s="3"/>
      <c r="Y579" s="3"/>
      <c r="Z579" s="3"/>
      <c r="AA579" s="3"/>
      <c r="AB579" s="3"/>
      <c r="AC579" s="3"/>
      <c r="AE579" s="3"/>
      <c r="AF579" s="3"/>
      <c r="AG579" s="3"/>
      <c r="AH579" s="3"/>
      <c r="AI579" s="3"/>
      <c r="AJ579" s="3"/>
      <c r="AK579" s="3"/>
      <c r="AL579" s="3"/>
      <c r="AM579" s="3"/>
      <c r="AO579" s="4"/>
    </row>
    <row r="580" spans="21:41" x14ac:dyDescent="0.25">
      <c r="U580" s="2"/>
      <c r="W580" s="3"/>
      <c r="X580" s="3"/>
      <c r="Y580" s="3"/>
      <c r="Z580" s="3"/>
      <c r="AA580" s="3"/>
      <c r="AB580" s="3"/>
      <c r="AC580" s="3"/>
      <c r="AE580" s="3"/>
      <c r="AF580" s="3"/>
      <c r="AG580" s="3"/>
      <c r="AH580" s="3"/>
      <c r="AI580" s="3"/>
      <c r="AJ580" s="3"/>
      <c r="AK580" s="3"/>
      <c r="AL580" s="3"/>
      <c r="AM580" s="3"/>
      <c r="AO580" s="4"/>
    </row>
    <row r="581" spans="21:41" x14ac:dyDescent="0.25">
      <c r="U581" s="2"/>
      <c r="W581" s="3"/>
      <c r="X581" s="3"/>
      <c r="Y581" s="3"/>
      <c r="Z581" s="3"/>
      <c r="AA581" s="3"/>
      <c r="AB581" s="3"/>
      <c r="AC581" s="3"/>
      <c r="AE581" s="3"/>
      <c r="AF581" s="3"/>
      <c r="AG581" s="3"/>
      <c r="AH581" s="3"/>
      <c r="AI581" s="3"/>
      <c r="AJ581" s="3"/>
      <c r="AK581" s="3"/>
      <c r="AL581" s="3"/>
      <c r="AM581" s="3"/>
      <c r="AO581" s="4"/>
    </row>
    <row r="582" spans="21:41" x14ac:dyDescent="0.25">
      <c r="U582" s="2"/>
      <c r="W582" s="3"/>
      <c r="X582" s="3"/>
      <c r="Y582" s="3"/>
      <c r="Z582" s="3"/>
      <c r="AA582" s="3"/>
      <c r="AB582" s="3"/>
      <c r="AC582" s="3"/>
      <c r="AE582" s="3"/>
      <c r="AF582" s="3"/>
      <c r="AG582" s="3"/>
      <c r="AH582" s="3"/>
      <c r="AI582" s="3"/>
      <c r="AJ582" s="3"/>
      <c r="AK582" s="3"/>
      <c r="AL582" s="3"/>
      <c r="AM582" s="3"/>
      <c r="AO582" s="4"/>
    </row>
    <row r="583" spans="21:41" x14ac:dyDescent="0.25">
      <c r="U583" s="2"/>
      <c r="W583" s="3"/>
      <c r="X583" s="3"/>
      <c r="Y583" s="3"/>
      <c r="Z583" s="3"/>
      <c r="AA583" s="3"/>
      <c r="AB583" s="3"/>
      <c r="AC583" s="3"/>
      <c r="AE583" s="3"/>
      <c r="AF583" s="3"/>
      <c r="AG583" s="3"/>
      <c r="AH583" s="3"/>
      <c r="AI583" s="3"/>
      <c r="AJ583" s="3"/>
      <c r="AK583" s="3"/>
      <c r="AL583" s="3"/>
      <c r="AM583" s="3"/>
      <c r="AO583" s="4"/>
    </row>
    <row r="584" spans="21:41" x14ac:dyDescent="0.25">
      <c r="U584" s="2"/>
      <c r="W584" s="3"/>
      <c r="X584" s="3"/>
      <c r="Y584" s="3"/>
      <c r="Z584" s="3"/>
      <c r="AA584" s="3"/>
      <c r="AB584" s="3"/>
      <c r="AC584" s="3"/>
      <c r="AE584" s="3"/>
      <c r="AF584" s="3"/>
      <c r="AG584" s="3"/>
      <c r="AH584" s="3"/>
      <c r="AI584" s="3"/>
      <c r="AJ584" s="3"/>
      <c r="AK584" s="3"/>
      <c r="AL584" s="3"/>
      <c r="AM584" s="3"/>
      <c r="AO584" s="4"/>
    </row>
    <row r="585" spans="21:41" x14ac:dyDescent="0.25">
      <c r="U585" s="2"/>
      <c r="W585" s="3"/>
      <c r="X585" s="3"/>
      <c r="Y585" s="3"/>
      <c r="Z585" s="3"/>
      <c r="AA585" s="3"/>
      <c r="AB585" s="3"/>
      <c r="AC585" s="3"/>
      <c r="AE585" s="3"/>
      <c r="AF585" s="3"/>
      <c r="AG585" s="3"/>
      <c r="AH585" s="3"/>
      <c r="AI585" s="3"/>
      <c r="AJ585" s="3"/>
      <c r="AK585" s="3"/>
      <c r="AL585" s="3"/>
      <c r="AM585" s="3"/>
      <c r="AO585" s="4"/>
    </row>
    <row r="586" spans="21:41" x14ac:dyDescent="0.25">
      <c r="U586" s="2"/>
      <c r="W586" s="3"/>
      <c r="X586" s="3"/>
      <c r="Y586" s="3"/>
      <c r="Z586" s="3"/>
      <c r="AA586" s="3"/>
      <c r="AB586" s="3"/>
      <c r="AC586" s="3"/>
      <c r="AE586" s="3"/>
      <c r="AF586" s="3"/>
      <c r="AG586" s="3"/>
      <c r="AH586" s="3"/>
      <c r="AI586" s="3"/>
      <c r="AJ586" s="3"/>
      <c r="AK586" s="3"/>
      <c r="AL586" s="3"/>
      <c r="AM586" s="3"/>
      <c r="AO586" s="4"/>
    </row>
    <row r="587" spans="21:41" x14ac:dyDescent="0.25">
      <c r="U587" s="2"/>
      <c r="W587" s="3"/>
      <c r="X587" s="3"/>
      <c r="Y587" s="3"/>
      <c r="Z587" s="3"/>
      <c r="AA587" s="3"/>
      <c r="AB587" s="3"/>
      <c r="AC587" s="3"/>
      <c r="AE587" s="3"/>
      <c r="AF587" s="3"/>
      <c r="AG587" s="3"/>
      <c r="AH587" s="3"/>
      <c r="AI587" s="3"/>
      <c r="AJ587" s="3"/>
      <c r="AK587" s="3"/>
      <c r="AL587" s="3"/>
      <c r="AM587" s="3"/>
      <c r="AO587" s="4"/>
    </row>
    <row r="588" spans="21:41" x14ac:dyDescent="0.25">
      <c r="U588" s="2"/>
      <c r="W588" s="3"/>
      <c r="X588" s="3"/>
      <c r="Y588" s="3"/>
      <c r="Z588" s="3"/>
      <c r="AA588" s="3"/>
      <c r="AB588" s="3"/>
      <c r="AC588" s="3"/>
      <c r="AE588" s="3"/>
      <c r="AF588" s="3"/>
      <c r="AG588" s="3"/>
      <c r="AH588" s="3"/>
      <c r="AI588" s="3"/>
      <c r="AJ588" s="3"/>
      <c r="AK588" s="3"/>
      <c r="AL588" s="3"/>
      <c r="AM588" s="3"/>
      <c r="AO588" s="4"/>
    </row>
    <row r="589" spans="21:41" x14ac:dyDescent="0.25">
      <c r="U589" s="2"/>
      <c r="W589" s="3"/>
      <c r="X589" s="3"/>
      <c r="Y589" s="3"/>
      <c r="Z589" s="3"/>
      <c r="AA589" s="3"/>
      <c r="AB589" s="3"/>
      <c r="AC589" s="3"/>
      <c r="AE589" s="3"/>
      <c r="AF589" s="3"/>
      <c r="AG589" s="3"/>
      <c r="AH589" s="3"/>
      <c r="AI589" s="3"/>
      <c r="AJ589" s="3"/>
      <c r="AK589" s="3"/>
      <c r="AL589" s="3"/>
      <c r="AM589" s="3"/>
      <c r="AO589" s="4"/>
    </row>
    <row r="590" spans="21:41" x14ac:dyDescent="0.25">
      <c r="U590" s="2"/>
      <c r="W590" s="3"/>
      <c r="X590" s="3"/>
      <c r="Y590" s="3"/>
      <c r="Z590" s="3"/>
      <c r="AA590" s="3"/>
      <c r="AB590" s="3"/>
      <c r="AC590" s="3"/>
      <c r="AE590" s="3"/>
      <c r="AF590" s="3"/>
      <c r="AG590" s="3"/>
      <c r="AH590" s="3"/>
      <c r="AI590" s="3"/>
      <c r="AJ590" s="3"/>
      <c r="AK590" s="3"/>
      <c r="AL590" s="3"/>
      <c r="AM590" s="3"/>
      <c r="AO590" s="4"/>
    </row>
    <row r="591" spans="21:41" x14ac:dyDescent="0.25">
      <c r="U591" s="2"/>
      <c r="W591" s="3"/>
      <c r="X591" s="3"/>
      <c r="Y591" s="3"/>
      <c r="Z591" s="3"/>
      <c r="AA591" s="3"/>
      <c r="AB591" s="3"/>
      <c r="AC591" s="3"/>
      <c r="AE591" s="3"/>
      <c r="AF591" s="3"/>
      <c r="AG591" s="3"/>
      <c r="AH591" s="3"/>
      <c r="AI591" s="3"/>
      <c r="AJ591" s="3"/>
      <c r="AK591" s="3"/>
      <c r="AL591" s="3"/>
      <c r="AM591" s="3"/>
      <c r="AO591" s="4"/>
    </row>
    <row r="592" spans="21:41" x14ac:dyDescent="0.25">
      <c r="U592" s="2"/>
      <c r="W592" s="3"/>
      <c r="X592" s="3"/>
      <c r="Y592" s="3"/>
      <c r="Z592" s="3"/>
      <c r="AA592" s="3"/>
      <c r="AB592" s="3"/>
      <c r="AC592" s="3"/>
      <c r="AE592" s="3"/>
      <c r="AF592" s="3"/>
      <c r="AG592" s="3"/>
      <c r="AH592" s="3"/>
      <c r="AI592" s="3"/>
      <c r="AJ592" s="3"/>
      <c r="AK592" s="3"/>
      <c r="AL592" s="3"/>
      <c r="AM592" s="3"/>
      <c r="AO592" s="4"/>
    </row>
    <row r="593" spans="21:41" x14ac:dyDescent="0.25">
      <c r="U593" s="2"/>
      <c r="W593" s="3"/>
      <c r="X593" s="3"/>
      <c r="Y593" s="3"/>
      <c r="Z593" s="3"/>
      <c r="AA593" s="3"/>
      <c r="AB593" s="3"/>
      <c r="AC593" s="3"/>
      <c r="AE593" s="3"/>
      <c r="AF593" s="3"/>
      <c r="AG593" s="3"/>
      <c r="AH593" s="3"/>
      <c r="AI593" s="3"/>
      <c r="AJ593" s="3"/>
      <c r="AK593" s="3"/>
      <c r="AL593" s="3"/>
      <c r="AM593" s="3"/>
      <c r="AO593" s="4"/>
    </row>
    <row r="594" spans="21:41" x14ac:dyDescent="0.25">
      <c r="U594" s="2"/>
      <c r="W594" s="3"/>
      <c r="X594" s="3"/>
      <c r="Y594" s="3"/>
      <c r="Z594" s="3"/>
      <c r="AA594" s="3"/>
      <c r="AB594" s="3"/>
      <c r="AC594" s="3"/>
      <c r="AE594" s="3"/>
      <c r="AF594" s="3"/>
      <c r="AG594" s="3"/>
      <c r="AH594" s="3"/>
      <c r="AI594" s="3"/>
      <c r="AJ594" s="3"/>
      <c r="AK594" s="3"/>
      <c r="AL594" s="3"/>
      <c r="AM594" s="3"/>
      <c r="AO594" s="4"/>
    </row>
    <row r="595" spans="21:41" x14ac:dyDescent="0.25">
      <c r="U595" s="2"/>
      <c r="W595" s="3"/>
      <c r="X595" s="3"/>
      <c r="Y595" s="3"/>
      <c r="Z595" s="3"/>
      <c r="AA595" s="3"/>
      <c r="AB595" s="3"/>
      <c r="AC595" s="3"/>
      <c r="AE595" s="3"/>
      <c r="AF595" s="3"/>
      <c r="AG595" s="3"/>
      <c r="AH595" s="3"/>
      <c r="AI595" s="3"/>
      <c r="AJ595" s="3"/>
      <c r="AK595" s="3"/>
      <c r="AL595" s="3"/>
      <c r="AM595" s="3"/>
      <c r="AO595" s="4"/>
    </row>
    <row r="596" spans="21:41" x14ac:dyDescent="0.25">
      <c r="U596" s="2"/>
      <c r="W596" s="3"/>
      <c r="X596" s="3"/>
      <c r="Y596" s="3"/>
      <c r="Z596" s="3"/>
      <c r="AA596" s="3"/>
      <c r="AB596" s="3"/>
      <c r="AC596" s="3"/>
      <c r="AE596" s="3"/>
      <c r="AF596" s="3"/>
      <c r="AG596" s="3"/>
      <c r="AH596" s="3"/>
      <c r="AI596" s="3"/>
      <c r="AJ596" s="3"/>
      <c r="AK596" s="3"/>
      <c r="AL596" s="3"/>
      <c r="AM596" s="3"/>
      <c r="AO596" s="4"/>
    </row>
    <row r="597" spans="21:41" x14ac:dyDescent="0.25">
      <c r="U597" s="2"/>
      <c r="W597" s="3"/>
      <c r="X597" s="3"/>
      <c r="Y597" s="3"/>
      <c r="Z597" s="3"/>
      <c r="AA597" s="3"/>
      <c r="AB597" s="3"/>
      <c r="AC597" s="3"/>
      <c r="AE597" s="3"/>
      <c r="AF597" s="3"/>
      <c r="AG597" s="3"/>
      <c r="AH597" s="3"/>
      <c r="AI597" s="3"/>
      <c r="AJ597" s="3"/>
      <c r="AK597" s="3"/>
      <c r="AL597" s="3"/>
      <c r="AM597" s="3"/>
      <c r="AO597" s="4"/>
    </row>
    <row r="598" spans="21:41" x14ac:dyDescent="0.25">
      <c r="U598" s="2"/>
      <c r="W598" s="3"/>
      <c r="X598" s="3"/>
      <c r="Y598" s="3"/>
      <c r="Z598" s="3"/>
      <c r="AA598" s="3"/>
      <c r="AB598" s="3"/>
      <c r="AC598" s="3"/>
      <c r="AE598" s="3"/>
      <c r="AF598" s="3"/>
      <c r="AG598" s="3"/>
      <c r="AH598" s="3"/>
      <c r="AI598" s="3"/>
      <c r="AJ598" s="3"/>
      <c r="AK598" s="3"/>
      <c r="AL598" s="3"/>
      <c r="AM598" s="3"/>
      <c r="AO598" s="4"/>
    </row>
    <row r="599" spans="21:41" x14ac:dyDescent="0.25">
      <c r="U599" s="2"/>
      <c r="W599" s="3"/>
      <c r="X599" s="3"/>
      <c r="Y599" s="3"/>
      <c r="Z599" s="3"/>
      <c r="AA599" s="3"/>
      <c r="AB599" s="3"/>
      <c r="AC599" s="3"/>
      <c r="AE599" s="3"/>
      <c r="AF599" s="3"/>
      <c r="AG599" s="3"/>
      <c r="AH599" s="3"/>
      <c r="AI599" s="3"/>
      <c r="AJ599" s="3"/>
      <c r="AK599" s="3"/>
      <c r="AL599" s="3"/>
      <c r="AM599" s="3"/>
      <c r="AO599" s="4"/>
    </row>
    <row r="600" spans="21:41" x14ac:dyDescent="0.25">
      <c r="U600" s="2"/>
      <c r="W600" s="3"/>
      <c r="X600" s="3"/>
      <c r="Y600" s="3"/>
      <c r="Z600" s="3"/>
      <c r="AA600" s="3"/>
      <c r="AB600" s="3"/>
      <c r="AC600" s="3"/>
      <c r="AE600" s="3"/>
      <c r="AF600" s="3"/>
      <c r="AG600" s="3"/>
      <c r="AH600" s="3"/>
      <c r="AI600" s="3"/>
      <c r="AJ600" s="3"/>
      <c r="AK600" s="3"/>
      <c r="AL600" s="3"/>
      <c r="AM600" s="3"/>
      <c r="AO600" s="4"/>
    </row>
    <row r="601" spans="21:41" x14ac:dyDescent="0.25">
      <c r="U601" s="2"/>
      <c r="W601" s="3"/>
      <c r="X601" s="3"/>
      <c r="Y601" s="3"/>
      <c r="Z601" s="3"/>
      <c r="AA601" s="3"/>
      <c r="AB601" s="3"/>
      <c r="AC601" s="3"/>
      <c r="AE601" s="3"/>
      <c r="AF601" s="3"/>
      <c r="AG601" s="3"/>
      <c r="AH601" s="3"/>
      <c r="AI601" s="3"/>
      <c r="AJ601" s="3"/>
      <c r="AK601" s="3"/>
      <c r="AL601" s="3"/>
      <c r="AM601" s="3"/>
      <c r="AO601" s="4"/>
    </row>
    <row r="602" spans="21:41" x14ac:dyDescent="0.25">
      <c r="U602" s="2"/>
      <c r="W602" s="3"/>
      <c r="X602" s="3"/>
      <c r="Y602" s="3"/>
      <c r="Z602" s="3"/>
      <c r="AA602" s="3"/>
      <c r="AB602" s="3"/>
      <c r="AC602" s="3"/>
      <c r="AE602" s="3"/>
      <c r="AF602" s="3"/>
      <c r="AG602" s="3"/>
      <c r="AH602" s="3"/>
      <c r="AI602" s="3"/>
      <c r="AJ602" s="3"/>
      <c r="AK602" s="3"/>
      <c r="AL602" s="3"/>
      <c r="AM602" s="3"/>
      <c r="AO602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Los Angeles</vt:lpstr>
      <vt:lpstr>San Francisco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schua_000</dc:creator>
  <cp:lastModifiedBy>schua_000</cp:lastModifiedBy>
  <dcterms:created xsi:type="dcterms:W3CDTF">2018-04-01T20:59:34Z</dcterms:created>
  <dcterms:modified xsi:type="dcterms:W3CDTF">2018-04-20T22:11:37Z</dcterms:modified>
</cp:coreProperties>
</file>